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50" windowHeight="13620" tabRatio="940" activeTab="7"/>
  </bookViews>
  <sheets>
    <sheet name="汇总表" sheetId="1" r:id="rId1"/>
    <sheet name="报价汇总表（航天立交东西桥）" sheetId="47" r:id="rId2"/>
    <sheet name=" 分部分项（航天立交东西桥）" sheetId="48" r:id="rId3"/>
    <sheet name="总价措施（航天立交东西桥）" sheetId="49" r:id="rId4"/>
    <sheet name="其他项目（航天立交东西桥）" sheetId="50" r:id="rId5"/>
    <sheet name="规费、税金（航天立交东西桥）" sheetId="51" r:id="rId6"/>
    <sheet name="报价汇总表（健宫医院天桥）" sheetId="52" r:id="rId7"/>
    <sheet name="分部分项工程（健宫医院天桥）" sheetId="53" r:id="rId8"/>
    <sheet name=" 总价措施（健宫医院天桥）" sheetId="54" r:id="rId9"/>
    <sheet name="其他项目（健宫医院天桥）" sheetId="55" r:id="rId10"/>
    <sheet name="规费、税金（健宫医院天桥）" sheetId="56" r:id="rId11"/>
  </sheets>
  <calcPr calcId="144525"/>
</workbook>
</file>

<file path=xl/sharedStrings.xml><?xml version="1.0" encoding="utf-8"?>
<sst xmlns="http://schemas.openxmlformats.org/spreadsheetml/2006/main" count="409" uniqueCount="210">
  <si>
    <t>单项工程投标报价汇总表</t>
  </si>
  <si>
    <t>工程名称：2020年北京市第二批市管城市道路桥梁中修工程-第3标段</t>
  </si>
  <si>
    <t>序号</t>
  </si>
  <si>
    <t>单位工程名称</t>
  </si>
  <si>
    <t>金额（元）</t>
  </si>
  <si>
    <t>航天立交东西桥等桥梁中修工程</t>
  </si>
  <si>
    <t>1.1</t>
  </si>
  <si>
    <t>航天立交东西桥</t>
  </si>
  <si>
    <t>1.2</t>
  </si>
  <si>
    <t>健宫医院天桥</t>
  </si>
  <si>
    <t>合计</t>
  </si>
  <si>
    <t>单位工程投标报价汇总表</t>
  </si>
  <si>
    <t>工程名称：航天立交东西桥</t>
  </si>
  <si>
    <t>第  1  页  共  1  页</t>
  </si>
  <si>
    <t>汇总内容</t>
  </si>
  <si>
    <t>金额(元)</t>
  </si>
  <si>
    <t>其中：暂估价(元)</t>
  </si>
  <si>
    <t>1</t>
  </si>
  <si>
    <t>分部分项工程</t>
  </si>
  <si>
    <t>2</t>
  </si>
  <si>
    <t>措施项目</t>
  </si>
  <si>
    <t>2.1</t>
  </si>
  <si>
    <t xml:space="preserve"> 其中：安全文明施工费</t>
  </si>
  <si>
    <t>2.2</t>
  </si>
  <si>
    <t xml:space="preserve"> 其中：施工垃圾场外运输和消纳费</t>
  </si>
  <si>
    <t>3</t>
  </si>
  <si>
    <t>其他项目</t>
  </si>
  <si>
    <t>4</t>
  </si>
  <si>
    <t>规费</t>
  </si>
  <si>
    <t>5</t>
  </si>
  <si>
    <t>税金</t>
  </si>
  <si>
    <t>投标报价合计=1+2+3+4+5</t>
  </si>
  <si>
    <t>表—04</t>
  </si>
  <si>
    <t>分部分项工程和单价措施项目清单与计价表</t>
  </si>
  <si>
    <t>子目编码</t>
  </si>
  <si>
    <t>子目名称</t>
  </si>
  <si>
    <t>子目特征描述</t>
  </si>
  <si>
    <t>计量单位</t>
  </si>
  <si>
    <t>工程量</t>
  </si>
  <si>
    <t>综合单价</t>
  </si>
  <si>
    <t>合价</t>
  </si>
  <si>
    <t>其中</t>
  </si>
  <si>
    <t>暂估价</t>
  </si>
  <si>
    <t>桥梁外观及结构性病害处理</t>
  </si>
  <si>
    <t>040308004001</t>
  </si>
  <si>
    <t>混凝土防腐涂层</t>
  </si>
  <si>
    <t>1.材料品种:渗透型硅烷混凝土防腐涂料
2.部位:桥台、伸缩缝处盖梁及墩柱、外侧及中央隔离带翼缘板
3.渗透型硅烷混凝土防腐涂料为渗入式涂料，底涂及面涂要求渗透深度≥0.5mm，涂料使用量330g/m2，分2-3遍涂刷，成膜厚度≥100um
4.颜色:面层长城灰
5.混凝土表面处理
6.详见图纸</t>
  </si>
  <si>
    <t>m2</t>
  </si>
  <si>
    <t>040308001001</t>
  </si>
  <si>
    <t>混凝土表面修补</t>
  </si>
  <si>
    <t>1.砂浆类型:聚合物砂浆
2.部位:防撞墩、桥台
3.厚度:2cm
4.凿除松散、劣质混凝土,基层清理
5.露筋处除锈处理,涂刷界面剂
6.详见图纸</t>
  </si>
  <si>
    <t>m3</t>
  </si>
  <si>
    <t>040308001002</t>
  </si>
  <si>
    <t>1.砂浆类型:环氧树脂砂浆
2.部位:翼缘板
3.厚度:1cm
4.凿除松散、劣质混凝土,基层清理
5.露筋处除锈处理,涂刷界面剂
6.详见图纸</t>
  </si>
  <si>
    <t>040308005001</t>
  </si>
  <si>
    <t>油漆</t>
  </si>
  <si>
    <t>1.材料品种:环氧磷酸锌底漆、环氧（厚浆）中间漆、丙烯酸脂肪族聚氨酯面漆
2.部位:三跨钢混组合梁外立面
3.工艺要求:底漆一遍，最低干膜厚60μm；中间漆一遍，最低干膜厚80μm；面漆两遍，最低干膜厚70μm；总干膜厚210μm
4.颜色:长城灰
5.除锈、清理
6.详见图纸</t>
  </si>
  <si>
    <t>中央隔离带防水处理</t>
  </si>
  <si>
    <t>041001008001</t>
  </si>
  <si>
    <t>拆除混凝土结构</t>
  </si>
  <si>
    <t>1.结构形式:预制盖板
2.强度等级:综合考虑
3.详见图纸</t>
  </si>
  <si>
    <t>040204002001</t>
  </si>
  <si>
    <t>人行道块料铺设</t>
  </si>
  <si>
    <t>1.块料品种:步道砖
2.规格尺寸:30×20×6cm
3.M10水泥砂浆卧底 2cm
4.详见图纸</t>
  </si>
  <si>
    <t>040303001001</t>
  </si>
  <si>
    <t>混凝土垫层</t>
  </si>
  <si>
    <t>1.混凝土强度等级:C25泡沫混凝土
2.部位:人行步道基层
3.含分缝
4.详见图纸</t>
  </si>
  <si>
    <t>040901003001</t>
  </si>
  <si>
    <t>钢筋网片</t>
  </si>
  <si>
    <t>1.钢筋种类:HPB300
2.钢筋规格:Ø10
3.详见图纸</t>
  </si>
  <si>
    <t>t</t>
  </si>
  <si>
    <t>040309010001</t>
  </si>
  <si>
    <t>防水层</t>
  </si>
  <si>
    <t>1.材料品种、规格:SBS防水卷材
2.厚度:4mm
3.详见图纸</t>
  </si>
  <si>
    <t>040201021001</t>
  </si>
  <si>
    <t>土工合成材料</t>
  </si>
  <si>
    <t>1.材料品种、规格:土工布
2.包裹大粒径砂砾
3.详见图纸</t>
  </si>
  <si>
    <t>040402017001</t>
  </si>
  <si>
    <t>填缝</t>
  </si>
  <si>
    <t>1.聚苯填充
2.656型橡胶止水带
3.3mm厚铝板覆盖
4.详见图纸</t>
  </si>
  <si>
    <t>m</t>
  </si>
  <si>
    <t>040309009001</t>
  </si>
  <si>
    <t>排水管</t>
  </si>
  <si>
    <t>1.材料品种:HDPE排水管
2.管径:150mm
3.详见图纸</t>
  </si>
  <si>
    <t>新建集水槽</t>
  </si>
  <si>
    <t>040602038001</t>
  </si>
  <si>
    <t>集水槽</t>
  </si>
  <si>
    <t>1.PVC集水槽
2.规格:R=10cm，厚5mm
3.2mm厚不锈钢卡箍，2mm厚不锈钢限位卡片用氯丁橡胶和锚栓固定
4.3mm厚PC限水板，与悬臂底面接触面涂抹密封胶，端部聚氨酯密封胶封闭
5.详见图纸</t>
  </si>
  <si>
    <t>040309009002</t>
  </si>
  <si>
    <t>落水管</t>
  </si>
  <si>
    <t>1.材料品种:PVC
2.管径:R=10cm
3.含耐候塑料集水斗
4.详见图纸</t>
  </si>
  <si>
    <t>垃圾运弃</t>
  </si>
  <si>
    <t>04B001</t>
  </si>
  <si>
    <t>渣土运输和消纳</t>
  </si>
  <si>
    <t>1.废弃料品种:综合考虑
2.运距:自行考虑
3.含消纳费</t>
  </si>
  <si>
    <t>041101001001</t>
  </si>
  <si>
    <t>脚手架</t>
  </si>
  <si>
    <t>1.材质:综合考虑</t>
  </si>
  <si>
    <t>合   计</t>
  </si>
  <si>
    <t>注：为计取规费等的使用，可在表中增设其中：“定额人工费”。</t>
  </si>
  <si>
    <t>表—08</t>
  </si>
  <si>
    <t>总价措施项目清单与计价表</t>
  </si>
  <si>
    <t>项目编码</t>
  </si>
  <si>
    <t>计算基础</t>
  </si>
  <si>
    <t>费率(%)</t>
  </si>
  <si>
    <t>备注</t>
  </si>
  <si>
    <t>041109001001</t>
  </si>
  <si>
    <t>安全文明施工</t>
  </si>
  <si>
    <t>0411B001</t>
  </si>
  <si>
    <t>施工垃圾场外运输和消纳</t>
  </si>
  <si>
    <t>041109002001</t>
  </si>
  <si>
    <t>夜间施工</t>
  </si>
  <si>
    <t>041109003001</t>
  </si>
  <si>
    <t>二次搬运</t>
  </si>
  <si>
    <t>041109004001</t>
  </si>
  <si>
    <t>冬雨季施工</t>
  </si>
  <si>
    <t>041109005001</t>
  </si>
  <si>
    <t>行车、行人干扰</t>
  </si>
  <si>
    <t>041109006001</t>
  </si>
  <si>
    <t>地上、地下设施、建筑物的临时保护设施</t>
  </si>
  <si>
    <t>041109007001</t>
  </si>
  <si>
    <t>已完工程及设备保护</t>
  </si>
  <si>
    <t>04B005</t>
  </si>
  <si>
    <t>交通导改</t>
  </si>
  <si>
    <t>合    计</t>
  </si>
  <si>
    <t>注：1.“计价基础”中安全文明施工费可为“定额基价”、“定额人工费”或“定额人工费+定额机械费”，其他项目可为“定额人工费”或“定额人工费+定额机械费”。
    2.按施工方案计算的措施费，若无“计算基础”和“费率”的数值，也可只填“金额”数值，但应在表“4.12措施项目报价组成分析表”中列明施工方案出处及计算方法。</t>
  </si>
  <si>
    <t>表-11</t>
  </si>
  <si>
    <t>其他项目清单与计价汇总表</t>
  </si>
  <si>
    <t>建筑工程一切险及第三者责任险</t>
  </si>
  <si>
    <t xml:space="preserve">  </t>
  </si>
  <si>
    <t>注：材料和工程设备暂估单价进入清单子目综合单价，此处不汇总。</t>
  </si>
  <si>
    <t>表-12</t>
  </si>
  <si>
    <t>规费、税金项目计价表</t>
  </si>
  <si>
    <t>项目名称</t>
  </si>
  <si>
    <t>计算基数</t>
  </si>
  <si>
    <t>社会保险费+住房公积金费</t>
  </si>
  <si>
    <t>社会保险费</t>
  </si>
  <si>
    <t>分部分项人工费+组织措施项目人工费+技术措施项目人工费</t>
  </si>
  <si>
    <t>住房公积金费</t>
  </si>
  <si>
    <t>分部分项工程+措施项目+其他项目+规费</t>
  </si>
  <si>
    <t>表-13</t>
  </si>
  <si>
    <t>工程名称：健宫医院天桥</t>
  </si>
  <si>
    <t>桥面系及附属设施</t>
  </si>
  <si>
    <t>桥面铺装</t>
  </si>
  <si>
    <t>041001001001</t>
  </si>
  <si>
    <t>拆除现况桥面铺装</t>
  </si>
  <si>
    <t>1.拆除方式:综合考虑
2.部位:主桥、梯道桥面
3.材质:复合材料类
4.厚度:1cm
5.拆除桥面铺装及找平层</t>
  </si>
  <si>
    <t>1.材料品种:环氧磷酸锌底漆
2.部位:主梁顶面
3.工艺要求:底漆一遍，最低干膜厚80μm
4.除锈、清理
5.详见图纸</t>
  </si>
  <si>
    <t>040303019001</t>
  </si>
  <si>
    <t>天桥面彩色薄层铺装</t>
  </si>
  <si>
    <t>1.陶瓷颗粒彩色薄层防滑层
2.铺装厚度:均厚10mm
3.含聚合物砂浆找平层 均厚3cm
4.详见图纸</t>
  </si>
  <si>
    <t>040303019002</t>
  </si>
  <si>
    <t>天桥铺装</t>
  </si>
  <si>
    <t>1.橡胶提示盲道板
2.规格:30×30cm
3.详见图纸</t>
  </si>
  <si>
    <t>040205006001</t>
  </si>
  <si>
    <t>标线</t>
  </si>
  <si>
    <t>1.材料品种:水性材料
2.类型:黄实线
3.规格尺寸:线宽10cm（实面积）
4.详见图纸</t>
  </si>
  <si>
    <t>040205006002</t>
  </si>
  <si>
    <t>1.材料品种:水性材料
2.类型:黄实线
3.规格尺寸:线宽5cm（实面积）
4.详见图纸</t>
  </si>
  <si>
    <t>040205007001</t>
  </si>
  <si>
    <t>标记</t>
  </si>
  <si>
    <t>1.材料品种:水性材料
2.类型:方向箭头
3.规格尺寸:L=1.3m（实面积）
4.详见图纸</t>
  </si>
  <si>
    <t>040309007001</t>
  </si>
  <si>
    <t>更换天桥伸缩缝</t>
  </si>
  <si>
    <t>1.材料品种:S30408不锈钢
2.规格、型号:2mm厚 U型槽
3.填缝材料:聚氨酯密封膏
4.旧伸缩装置拆除
5.新伸缩装置制作、安装
6.伸缩缝基底清理及找平
7.包含聚脲涂层0.7mm、弹性聚酯网格布、聚脲涂层0.8mm
8.详见图纸</t>
  </si>
  <si>
    <t>栏杆、地袱</t>
  </si>
  <si>
    <t>011609001001</t>
  </si>
  <si>
    <t>拆除现状栏杆</t>
  </si>
  <si>
    <t>1.拆除方式:综合考虑
2.栏杆种类:金属栏杆
3.拆除栏杆、扶手等
4.清理、场内、外运输</t>
  </si>
  <si>
    <t>040309001001</t>
  </si>
  <si>
    <t>恢复栏杆</t>
  </si>
  <si>
    <t>1.按原状恢复
2.利用现状栏杆
3.清理、场内、外运输
4.详见图纸</t>
  </si>
  <si>
    <t>040308005002</t>
  </si>
  <si>
    <t>1.材料品种:环氧磷酸锌底漆
2.部位:栏杆
3.工艺要求:底漆一遍，最低干膜厚80μm；
4.除锈、清理
5.详见图纸</t>
  </si>
  <si>
    <t>011611005001</t>
  </si>
  <si>
    <t>拆除金属构件</t>
  </si>
  <si>
    <t>1.拆除方式:综合考虑
2.构件名称:现状钢地袱
3.拆除构件的规格尺寸:综合考虑
4.清理、场内、外运输</t>
  </si>
  <si>
    <t>040307007001</t>
  </si>
  <si>
    <t>其他钢构件</t>
  </si>
  <si>
    <t>1.钢制地袱，耐候钢
2.厚度:8mm
3.详见图纸</t>
  </si>
  <si>
    <t>040308005003</t>
  </si>
  <si>
    <t>1.材料品种:环氧磷酸锌底漆、环氧（厚浆）中间漆、丙烯酸脂肪族聚氨酯面漆
2.部位:地袱钢板
3.工艺要求:底漆一遍，最低干膜厚80μm；中间漆一遍，最低干膜厚80μm；面漆两遍，最低干膜厚80μm；总干膜厚240μm
4.颜色:长城灰
5.除锈、清理
6.详见图纸</t>
  </si>
  <si>
    <t>上部结构</t>
  </si>
  <si>
    <t>040308005004</t>
  </si>
  <si>
    <t>1.材料品种:环氧磷酸锌底漆、环氧（厚浆）中间漆、丙烯酸脂肪族聚氨酯面漆
2.部位:上部结构
3.工艺要求:底漆一遍，最低干膜厚80μm；中间漆一遍，最低干膜厚80μm；面漆两遍，最低干膜厚80μm；总干膜厚240μm
4.颜色:长城灰
5.除锈、清理
6.详见图纸</t>
  </si>
  <si>
    <t>011611005002</t>
  </si>
  <si>
    <t>1.拆除方式:综合考虑
2.构件名称:钢板
3.拆除构件的规格尺寸:综合考虑
4.清理、场内、外运输</t>
  </si>
  <si>
    <t>040307007002</t>
  </si>
  <si>
    <t>1.材料品种:钢板
2.厚度:均厚6mm
3.详见图纸</t>
  </si>
  <si>
    <t>下部结构</t>
  </si>
  <si>
    <t>1.砂浆类型:聚合物砂浆
2.厚度:均厚3cm
3.凿除松散、劣质混凝土,基层清理
4.露筋处除锈处理,涂刷界面剂
5.详见图纸</t>
  </si>
  <si>
    <t>1.材料品种:渗透型硅烷混凝土防腐涂料
2.渗透型硅烷混凝土防腐涂料为渗入式涂料，底涂及面涂要求渗透深度≥0.5mm，涂料使用量660g/m2，分2-3遍涂刷，成膜厚度≥100um
3.颜色:面层长城灰
4.混凝土表面清理
5.详见图纸</t>
  </si>
  <si>
    <t>040308005005</t>
  </si>
  <si>
    <t>1.材料品种:环氧磷酸锌底漆、环氧（厚浆）中间漆、丙烯酸脂肪族聚氨酯面漆
2.部位:下部结构
3.工艺要求:底漆一遍，最低干膜厚80μm；中间漆一遍，最低干膜厚80μm；面漆两遍，最低干膜厚80μm；总干膜厚240μm
4.颜色:长城灰
5.除锈、清理
6.详见图纸</t>
  </si>
  <si>
    <t>其他</t>
  </si>
  <si>
    <t>041001002001</t>
  </si>
  <si>
    <t>拆除人行道</t>
  </si>
  <si>
    <t>1.拆除方式:综合考虑
2.材质:综合考虑
3.厚度:8cm以内
4.详见图纸</t>
  </si>
  <si>
    <t>1.块料品种:步道砖
2.规格尺寸:20×10×6cm
3.M7.5水泥砂浆卧底 2cm
4.详见图纸</t>
  </si>
  <si>
    <t>040205012001</t>
  </si>
  <si>
    <t>防护栅栏</t>
  </si>
  <si>
    <t>1.类型:梯道三角区防护栅栏
2.材料品种:不锈钢
3.基础:C25钢筋混凝土
4.含栏杆基础挖方、弃方、预埋件等
5.详见图纸</t>
  </si>
  <si>
    <t>040205004001</t>
  </si>
  <si>
    <t>标志板</t>
  </si>
  <si>
    <t>1.类型:盲文铭牌
2.材质、规格尺寸:304不锈钢，150×60×1mm
3.详见图纸</t>
  </si>
  <si>
    <t>块</t>
  </si>
  <si>
    <t>040205004002</t>
  </si>
  <si>
    <t>1.类型:防滑提示牌
2.材质、规格尺寸:304不锈钢，700×100×5mm
3.详见图纸</t>
  </si>
  <si>
    <t>1.废弃料品种:综合考虑
2.运距:自行考虑
3.部位:桥面拆除、修补凿除、步道拆除等所有拆除部位
4.含消纳费</t>
  </si>
  <si>
    <t>1.材质:综合考虑
2.高度:均高4m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</si>
</sst>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.000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_ "/>
    <numFmt numFmtId="178" formatCode="0.000_ "/>
  </numFmts>
  <fonts count="25"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u/>
      <sz val="9"/>
      <name val="宋体"/>
      <charset val="134"/>
    </font>
    <font>
      <b/>
      <sz val="1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7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3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7" borderId="23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5" fillId="0" borderId="18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9" fillId="5" borderId="24" applyNumberFormat="0" applyAlignment="0" applyProtection="0">
      <alignment vertical="center"/>
    </xf>
    <xf numFmtId="0" fontId="12" fillId="5" borderId="19" applyNumberFormat="0" applyAlignment="0" applyProtection="0">
      <alignment vertical="center"/>
    </xf>
    <xf numFmtId="0" fontId="17" fillId="16" borderId="22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0" fillId="0" borderId="0"/>
  </cellStyleXfs>
  <cellXfs count="69">
    <xf numFmtId="0" fontId="0" fillId="0" borderId="0" xfId="0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righ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center" vertical="center" wrapText="1"/>
    </xf>
    <xf numFmtId="0" fontId="1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left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center" vertical="center" wrapText="1"/>
    </xf>
    <xf numFmtId="0" fontId="3" fillId="2" borderId="0" xfId="49" applyFont="1" applyFill="1" applyAlignment="1">
      <alignment horizontal="left" vertical="center" wrapText="1"/>
    </xf>
    <xf numFmtId="0" fontId="1" fillId="2" borderId="6" xfId="49" applyFont="1" applyFill="1" applyBorder="1" applyAlignment="1">
      <alignment horizontal="left" vertical="center" wrapText="1"/>
    </xf>
    <xf numFmtId="0" fontId="0" fillId="0" borderId="0" xfId="0" applyProtection="1">
      <protection hidden="1"/>
    </xf>
    <xf numFmtId="0" fontId="1" fillId="2" borderId="0" xfId="49" applyFont="1" applyFill="1" applyAlignment="1" applyProtection="1">
      <alignment horizontal="left" vertical="center" wrapText="1"/>
      <protection hidden="1"/>
    </xf>
    <xf numFmtId="0" fontId="2" fillId="2" borderId="0" xfId="49" applyFont="1" applyFill="1" applyAlignment="1" applyProtection="1">
      <alignment horizontal="center" vertical="center" wrapText="1"/>
      <protection hidden="1"/>
    </xf>
    <xf numFmtId="0" fontId="1" fillId="2" borderId="0" xfId="49" applyFont="1" applyFill="1" applyAlignment="1" applyProtection="1">
      <alignment vertical="center" wrapText="1"/>
      <protection hidden="1"/>
    </xf>
    <xf numFmtId="0" fontId="1" fillId="2" borderId="1" xfId="49" applyFont="1" applyFill="1" applyBorder="1" applyAlignment="1" applyProtection="1">
      <alignment horizontal="center" vertical="center" wrapText="1"/>
      <protection hidden="1"/>
    </xf>
    <xf numFmtId="0" fontId="1" fillId="2" borderId="2" xfId="49" applyFont="1" applyFill="1" applyBorder="1" applyAlignment="1" applyProtection="1">
      <alignment horizontal="center" vertical="center" wrapText="1"/>
      <protection hidden="1"/>
    </xf>
    <xf numFmtId="0" fontId="1" fillId="2" borderId="4" xfId="49" applyFont="1" applyFill="1" applyBorder="1" applyAlignment="1" applyProtection="1">
      <alignment horizontal="center" vertical="center" wrapText="1"/>
      <protection hidden="1"/>
    </xf>
    <xf numFmtId="0" fontId="1" fillId="2" borderId="5" xfId="49" applyFont="1" applyFill="1" applyBorder="1" applyAlignment="1" applyProtection="1">
      <alignment horizontal="center" vertical="center" wrapText="1"/>
      <protection hidden="1"/>
    </xf>
    <xf numFmtId="0" fontId="1" fillId="2" borderId="4" xfId="49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left" vertical="center" wrapText="1"/>
      <protection hidden="1"/>
    </xf>
    <xf numFmtId="2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right" vertical="center" wrapText="1"/>
      <protection locked="0"/>
    </xf>
    <xf numFmtId="176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1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right" vertical="center" wrapText="1"/>
      <protection hidden="1"/>
    </xf>
    <xf numFmtId="0" fontId="1" fillId="2" borderId="7" xfId="49" applyFont="1" applyFill="1" applyBorder="1" applyAlignment="1" applyProtection="1">
      <alignment horizontal="center" vertical="center" wrapText="1"/>
      <protection hidden="1"/>
    </xf>
    <xf numFmtId="0" fontId="1" fillId="2" borderId="8" xfId="49" applyFont="1" applyFill="1" applyBorder="1" applyAlignment="1" applyProtection="1">
      <alignment horizontal="center" vertical="center" wrapText="1"/>
      <protection hidden="1"/>
    </xf>
    <xf numFmtId="0" fontId="1" fillId="2" borderId="0" xfId="49" applyFont="1" applyFill="1" applyAlignment="1" applyProtection="1">
      <alignment horizontal="left" wrapText="1"/>
      <protection hidden="1"/>
    </xf>
    <xf numFmtId="0" fontId="1" fillId="2" borderId="0" xfId="49" applyFont="1" applyFill="1" applyAlignment="1" applyProtection="1">
      <alignment horizontal="right" vertical="center" wrapText="1"/>
      <protection hidden="1"/>
    </xf>
    <xf numFmtId="0" fontId="1" fillId="2" borderId="3" xfId="49" applyFont="1" applyFill="1" applyBorder="1" applyAlignment="1" applyProtection="1">
      <alignment horizontal="center" vertical="center" wrapText="1"/>
      <protection hidden="1"/>
    </xf>
    <xf numFmtId="0" fontId="1" fillId="2" borderId="6" xfId="49" applyFont="1" applyFill="1" applyBorder="1" applyAlignment="1" applyProtection="1">
      <alignment horizontal="center" vertical="center" wrapText="1"/>
      <protection hidden="1"/>
    </xf>
    <xf numFmtId="0" fontId="1" fillId="2" borderId="6" xfId="49" applyFont="1" applyFill="1" applyBorder="1" applyAlignment="1" applyProtection="1">
      <alignment horizontal="right" vertical="center" wrapText="1"/>
      <protection hidden="1"/>
    </xf>
    <xf numFmtId="0" fontId="1" fillId="2" borderId="8" xfId="49" applyFont="1" applyFill="1" applyBorder="1" applyAlignment="1" applyProtection="1">
      <alignment horizontal="right" vertical="center" wrapText="1"/>
      <protection hidden="1"/>
    </xf>
    <xf numFmtId="0" fontId="1" fillId="2" borderId="9" xfId="49" applyFont="1" applyFill="1" applyBorder="1" applyAlignment="1" applyProtection="1">
      <alignment horizontal="right" vertical="center" wrapText="1"/>
      <protection hidden="1"/>
    </xf>
    <xf numFmtId="0" fontId="1" fillId="2" borderId="7" xfId="49" applyFont="1" applyFill="1" applyBorder="1" applyAlignment="1">
      <alignment horizontal="left" vertical="center" wrapText="1"/>
    </xf>
    <xf numFmtId="0" fontId="1" fillId="2" borderId="8" xfId="49" applyFont="1" applyFill="1" applyBorder="1" applyAlignment="1">
      <alignment horizontal="left" vertical="center" wrapText="1"/>
    </xf>
    <xf numFmtId="177" fontId="0" fillId="0" borderId="0" xfId="0" applyNumberFormat="1" applyProtection="1">
      <protection hidden="1"/>
    </xf>
    <xf numFmtId="177" fontId="1" fillId="2" borderId="0" xfId="49" applyNumberFormat="1" applyFont="1" applyFill="1" applyAlignment="1" applyProtection="1">
      <alignment horizontal="left" vertical="center" wrapText="1"/>
      <protection hidden="1"/>
    </xf>
    <xf numFmtId="177" fontId="2" fillId="2" borderId="0" xfId="49" applyNumberFormat="1" applyFont="1" applyFill="1" applyAlignment="1" applyProtection="1">
      <alignment horizontal="center" vertical="center" wrapText="1"/>
      <protection hidden="1"/>
    </xf>
    <xf numFmtId="177" fontId="1" fillId="2" borderId="0" xfId="49" applyNumberFormat="1" applyFont="1" applyFill="1" applyAlignment="1" applyProtection="1">
      <alignment vertical="center" wrapText="1"/>
      <protection hidden="1"/>
    </xf>
    <xf numFmtId="177" fontId="1" fillId="2" borderId="2" xfId="49" applyNumberFormat="1" applyFont="1" applyFill="1" applyBorder="1" applyAlignment="1" applyProtection="1">
      <alignment horizontal="center" vertical="center" wrapText="1"/>
      <protection hidden="1"/>
    </xf>
    <xf numFmtId="177" fontId="1" fillId="2" borderId="5" xfId="49" applyNumberFormat="1" applyFont="1" applyFill="1" applyBorder="1" applyAlignment="1" applyProtection="1">
      <alignment horizontal="center" vertical="center" wrapText="1"/>
      <protection hidden="1"/>
    </xf>
    <xf numFmtId="177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178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177" fontId="1" fillId="2" borderId="8" xfId="49" applyNumberFormat="1" applyFont="1" applyFill="1" applyBorder="1" applyAlignment="1" applyProtection="1">
      <alignment horizontal="center" vertical="center" wrapText="1"/>
      <protection hidden="1"/>
    </xf>
    <xf numFmtId="177" fontId="1" fillId="2" borderId="0" xfId="49" applyNumberFormat="1" applyFont="1" applyFill="1" applyAlignment="1" applyProtection="1">
      <alignment horizontal="left" wrapText="1"/>
      <protection hidden="1"/>
    </xf>
    <xf numFmtId="0" fontId="4" fillId="2" borderId="0" xfId="49" applyFont="1" applyFill="1" applyAlignment="1">
      <alignment horizontal="center" vertical="center" wrapText="1"/>
    </xf>
    <xf numFmtId="0" fontId="1" fillId="2" borderId="0" xfId="49" applyFont="1" applyFill="1" applyBorder="1" applyAlignment="1">
      <alignment horizontal="left" vertical="center" wrapText="1"/>
    </xf>
    <xf numFmtId="0" fontId="1" fillId="2" borderId="10" xfId="49" applyFont="1" applyFill="1" applyBorder="1" applyAlignment="1">
      <alignment horizontal="center" vertical="center" wrapText="1"/>
    </xf>
    <xf numFmtId="0" fontId="1" fillId="2" borderId="11" xfId="49" applyFont="1" applyFill="1" applyBorder="1" applyAlignment="1">
      <alignment horizontal="center" vertical="center" wrapText="1"/>
    </xf>
    <xf numFmtId="0" fontId="1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right" vertical="center" wrapText="1"/>
    </xf>
    <xf numFmtId="0" fontId="1" fillId="2" borderId="15" xfId="49" applyFont="1" applyFill="1" applyBorder="1" applyAlignment="1">
      <alignment horizontal="center" vertical="center" wrapText="1"/>
    </xf>
    <xf numFmtId="0" fontId="1" fillId="2" borderId="16" xfId="49" applyFont="1" applyFill="1" applyBorder="1" applyAlignment="1">
      <alignment horizontal="center" vertical="center" wrapText="1"/>
    </xf>
    <xf numFmtId="0" fontId="1" fillId="2" borderId="17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showGridLines="0" workbookViewId="0">
      <selection activeCell="P13" sqref="O13:P13"/>
    </sheetView>
  </sheetViews>
  <sheetFormatPr defaultColWidth="9" defaultRowHeight="12" outlineLevelCol="3"/>
  <cols>
    <col min="1" max="1" width="13.6222222222222" customWidth="1"/>
    <col min="2" max="2" width="25.1222222222222" customWidth="1"/>
    <col min="3" max="3" width="32.8777777777778" customWidth="1"/>
    <col min="4" max="4" width="27.8777777777778" customWidth="1"/>
    <col min="5" max="8" width="14" customWidth="1"/>
  </cols>
  <sheetData>
    <row r="1" ht="31.5" customHeight="1" spans="1:4">
      <c r="A1" s="58" t="s">
        <v>0</v>
      </c>
      <c r="B1" s="58"/>
      <c r="C1" s="58"/>
      <c r="D1" s="58"/>
    </row>
    <row r="2" ht="25.45" customHeight="1" spans="1:4">
      <c r="A2" s="59" t="s">
        <v>1</v>
      </c>
      <c r="B2" s="59"/>
      <c r="C2" s="59"/>
      <c r="D2" s="59"/>
    </row>
    <row r="3" ht="13.95" customHeight="1" spans="1:4">
      <c r="A3" s="60" t="s">
        <v>2</v>
      </c>
      <c r="B3" s="61" t="s">
        <v>3</v>
      </c>
      <c r="C3" s="61"/>
      <c r="D3" s="62" t="s">
        <v>4</v>
      </c>
    </row>
    <row r="4" ht="36.6" customHeight="1" spans="1:4">
      <c r="A4" s="63"/>
      <c r="B4" s="11"/>
      <c r="C4" s="11"/>
      <c r="D4" s="64"/>
    </row>
    <row r="5" ht="29.95" customHeight="1" spans="1:4">
      <c r="A5" s="63">
        <v>1</v>
      </c>
      <c r="B5" s="9" t="s">
        <v>5</v>
      </c>
      <c r="C5" s="9"/>
      <c r="D5" s="64"/>
    </row>
    <row r="6" ht="29.95" customHeight="1" spans="1:4">
      <c r="A6" s="63" t="s">
        <v>6</v>
      </c>
      <c r="B6" s="9" t="s">
        <v>7</v>
      </c>
      <c r="C6" s="9"/>
      <c r="D6" s="64"/>
    </row>
    <row r="7" ht="29.95" customHeight="1" spans="1:4">
      <c r="A7" s="63" t="s">
        <v>8</v>
      </c>
      <c r="B7" s="9" t="s">
        <v>9</v>
      </c>
      <c r="C7" s="9"/>
      <c r="D7" s="64"/>
    </row>
    <row r="8" ht="29.95" customHeight="1" spans="1:4">
      <c r="A8" s="63"/>
      <c r="B8" s="9"/>
      <c r="C8" s="9"/>
      <c r="D8" s="65"/>
    </row>
    <row r="9" ht="29.95" customHeight="1" spans="1:4">
      <c r="A9" s="63"/>
      <c r="B9" s="9"/>
      <c r="C9" s="9"/>
      <c r="D9" s="65"/>
    </row>
    <row r="10" ht="29.95" customHeight="1" spans="1:4">
      <c r="A10" s="63"/>
      <c r="B10" s="9"/>
      <c r="C10" s="9"/>
      <c r="D10" s="65"/>
    </row>
    <row r="11" ht="29.95" customHeight="1" spans="1:4">
      <c r="A11" s="63"/>
      <c r="B11" s="9"/>
      <c r="C11" s="9"/>
      <c r="D11" s="65"/>
    </row>
    <row r="12" ht="29.95" customHeight="1" spans="1:4">
      <c r="A12" s="63"/>
      <c r="B12" s="9"/>
      <c r="C12" s="9"/>
      <c r="D12" s="65"/>
    </row>
    <row r="13" ht="29.95" customHeight="1" spans="1:4">
      <c r="A13" s="63"/>
      <c r="B13" s="9"/>
      <c r="C13" s="9"/>
      <c r="D13" s="65"/>
    </row>
    <row r="14" ht="29.95" customHeight="1" spans="1:4">
      <c r="A14" s="63"/>
      <c r="B14" s="9"/>
      <c r="C14" s="9"/>
      <c r="D14" s="65"/>
    </row>
    <row r="15" ht="29.95" customHeight="1" spans="1:4">
      <c r="A15" s="63"/>
      <c r="B15" s="9"/>
      <c r="C15" s="9"/>
      <c r="D15" s="65"/>
    </row>
    <row r="16" ht="29.95" customHeight="1" spans="1:4">
      <c r="A16" s="63"/>
      <c r="B16" s="9"/>
      <c r="C16" s="9"/>
      <c r="D16" s="65"/>
    </row>
    <row r="17" ht="29.95" customHeight="1" spans="1:4">
      <c r="A17" s="63"/>
      <c r="B17" s="9"/>
      <c r="C17" s="9"/>
      <c r="D17" s="65"/>
    </row>
    <row r="18" ht="29.95" customHeight="1" spans="1:4">
      <c r="A18" s="63"/>
      <c r="B18" s="9"/>
      <c r="C18" s="9"/>
      <c r="D18" s="65"/>
    </row>
    <row r="19" ht="29.95" customHeight="1" spans="1:4">
      <c r="A19" s="63"/>
      <c r="B19" s="9"/>
      <c r="C19" s="9"/>
      <c r="D19" s="65"/>
    </row>
    <row r="20" ht="29.95" customHeight="1" spans="1:4">
      <c r="A20" s="63"/>
      <c r="B20" s="9"/>
      <c r="C20" s="9"/>
      <c r="D20" s="65"/>
    </row>
    <row r="21" ht="29.95" customHeight="1" spans="1:4">
      <c r="A21" s="63"/>
      <c r="B21" s="9"/>
      <c r="C21" s="9"/>
      <c r="D21" s="65"/>
    </row>
    <row r="22" ht="29.95" customHeight="1" spans="1:4">
      <c r="A22" s="63"/>
      <c r="B22" s="9"/>
      <c r="C22" s="9"/>
      <c r="D22" s="65"/>
    </row>
    <row r="23" ht="29.95" customHeight="1" spans="1:4">
      <c r="A23" s="63"/>
      <c r="B23" s="9"/>
      <c r="C23" s="9"/>
      <c r="D23" s="65"/>
    </row>
    <row r="24" ht="29.95" customHeight="1" spans="1:4">
      <c r="A24" s="63"/>
      <c r="B24" s="9"/>
      <c r="C24" s="9"/>
      <c r="D24" s="65"/>
    </row>
    <row r="25" ht="29.95" customHeight="1" spans="1:4">
      <c r="A25" s="66" t="s">
        <v>10</v>
      </c>
      <c r="B25" s="67"/>
      <c r="C25" s="67"/>
      <c r="D25" s="68">
        <f>D5</f>
        <v>0</v>
      </c>
    </row>
  </sheetData>
  <mergeCells count="26">
    <mergeCell ref="A1:D1"/>
    <mergeCell ref="A2:D2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25:C25"/>
    <mergeCell ref="A3:A4"/>
    <mergeCell ref="D3:D4"/>
    <mergeCell ref="B3:C4"/>
  </mergeCells>
  <printOptions horizontalCentered="1"/>
  <pageMargins left="0.196850393700787" right="0.196850393700787" top="0.590551181102362" bottom="0" header="0.590551181102362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N34" sqref="N34"/>
    </sheetView>
  </sheetViews>
  <sheetFormatPr defaultColWidth="9" defaultRowHeight="12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127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141</v>
      </c>
      <c r="B3" s="4"/>
      <c r="C3" s="4"/>
      <c r="D3" s="4"/>
      <c r="E3" s="4"/>
      <c r="F3" s="2" t="s">
        <v>13</v>
      </c>
      <c r="G3" s="2"/>
      <c r="H3" s="2"/>
    </row>
    <row r="4" ht="17.4" customHeight="1" spans="1:7">
      <c r="A4" s="5" t="s">
        <v>2</v>
      </c>
      <c r="B4" s="6" t="s">
        <v>35</v>
      </c>
      <c r="C4" s="6" t="s">
        <v>37</v>
      </c>
      <c r="D4" s="6" t="s">
        <v>15</v>
      </c>
      <c r="E4" s="6"/>
      <c r="F4" s="6"/>
      <c r="G4" s="7" t="s">
        <v>105</v>
      </c>
    </row>
    <row r="5" ht="15.6" customHeight="1" spans="1:7">
      <c r="A5" s="8" t="s">
        <v>17</v>
      </c>
      <c r="B5" s="9" t="s">
        <v>128</v>
      </c>
      <c r="C5" s="11" t="s">
        <v>129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124</v>
      </c>
      <c r="B41" s="14"/>
      <c r="C41" s="18"/>
      <c r="D41" s="18"/>
      <c r="E41" s="18"/>
      <c r="F41" s="18"/>
      <c r="G41" s="19"/>
    </row>
    <row r="42" ht="16.2" customHeight="1" spans="1:8">
      <c r="A42" s="16" t="s">
        <v>130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131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R11" sqref="R11"/>
    </sheetView>
  </sheetViews>
  <sheetFormatPr defaultColWidth="9" defaultRowHeight="12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132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141</v>
      </c>
      <c r="B3" s="4"/>
      <c r="C3" s="4"/>
      <c r="D3" s="4"/>
      <c r="E3" s="4"/>
      <c r="F3" s="2" t="s">
        <v>13</v>
      </c>
      <c r="G3" s="2"/>
      <c r="H3" s="2"/>
    </row>
    <row r="4" ht="16.2" customHeight="1" spans="1:7">
      <c r="A4" s="5" t="s">
        <v>2</v>
      </c>
      <c r="B4" s="6" t="s">
        <v>133</v>
      </c>
      <c r="C4" s="6" t="s">
        <v>103</v>
      </c>
      <c r="D4" s="6" t="s">
        <v>134</v>
      </c>
      <c r="E4" s="6"/>
      <c r="F4" s="6" t="s">
        <v>104</v>
      </c>
      <c r="G4" s="7" t="s">
        <v>4</v>
      </c>
    </row>
    <row r="5" ht="14.4" customHeight="1" spans="1:7">
      <c r="A5" s="8" t="s">
        <v>17</v>
      </c>
      <c r="B5" s="9" t="s">
        <v>28</v>
      </c>
      <c r="C5" s="9" t="s">
        <v>135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136</v>
      </c>
      <c r="C6" s="9" t="s">
        <v>137</v>
      </c>
      <c r="D6" s="10"/>
      <c r="E6" s="10"/>
      <c r="F6" s="11"/>
      <c r="G6" s="12"/>
    </row>
    <row r="7" ht="25.3" customHeight="1" spans="1:7">
      <c r="A7" s="8" t="s">
        <v>8</v>
      </c>
      <c r="B7" s="9" t="s">
        <v>138</v>
      </c>
      <c r="C7" s="9" t="s">
        <v>137</v>
      </c>
      <c r="D7" s="10"/>
      <c r="E7" s="10"/>
      <c r="F7" s="11"/>
      <c r="G7" s="12"/>
    </row>
    <row r="8" ht="25.3" customHeight="1" spans="1:7">
      <c r="A8" s="8" t="s">
        <v>19</v>
      </c>
      <c r="B8" s="9" t="s">
        <v>30</v>
      </c>
      <c r="C8" s="9" t="s">
        <v>139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9.25" customHeight="1" spans="1:7">
      <c r="A43" s="13" t="s">
        <v>10</v>
      </c>
      <c r="B43" s="14"/>
      <c r="C43" s="14"/>
      <c r="D43" s="14"/>
      <c r="E43" s="14"/>
      <c r="F43" s="14"/>
      <c r="G43" s="15"/>
    </row>
    <row r="44" ht="14.4" customHeight="1" spans="1:8">
      <c r="A44" s="16"/>
      <c r="B44" s="16"/>
      <c r="C44" s="16"/>
      <c r="D44" s="16"/>
      <c r="E44" s="2"/>
      <c r="F44" s="2" t="s">
        <v>140</v>
      </c>
      <c r="G44" s="2"/>
      <c r="H44" s="2"/>
    </row>
  </sheetData>
  <mergeCells count="47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43:F43"/>
    <mergeCell ref="A44:D44"/>
    <mergeCell ref="F44:H44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M18" sqref="M18"/>
    </sheetView>
  </sheetViews>
  <sheetFormatPr defaultColWidth="9" defaultRowHeight="12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11</v>
      </c>
      <c r="B2" s="3"/>
      <c r="C2" s="3"/>
      <c r="D2" s="3"/>
      <c r="E2" s="3"/>
      <c r="F2" s="3"/>
    </row>
    <row r="3" ht="25.3" customHeight="1" spans="1:6">
      <c r="A3" s="4" t="s">
        <v>12</v>
      </c>
      <c r="B3" s="4"/>
      <c r="C3" s="4"/>
      <c r="D3" s="4"/>
      <c r="E3" s="2" t="s">
        <v>13</v>
      </c>
      <c r="F3" s="2"/>
    </row>
    <row r="4" ht="22.25" customHeight="1" spans="1:6">
      <c r="A4" s="5" t="s">
        <v>2</v>
      </c>
      <c r="B4" s="6" t="s">
        <v>14</v>
      </c>
      <c r="C4" s="6" t="s">
        <v>15</v>
      </c>
      <c r="D4" s="6"/>
      <c r="E4" s="6"/>
      <c r="F4" s="7" t="s">
        <v>16</v>
      </c>
    </row>
    <row r="5" ht="22.25" customHeight="1" spans="1:6">
      <c r="A5" s="8" t="s">
        <v>17</v>
      </c>
      <c r="B5" s="9" t="s">
        <v>18</v>
      </c>
      <c r="C5" s="10"/>
      <c r="D5" s="10"/>
      <c r="E5" s="10"/>
      <c r="F5" s="12"/>
    </row>
    <row r="6" ht="22.25" customHeight="1" spans="1:6">
      <c r="A6" s="8" t="s">
        <v>19</v>
      </c>
      <c r="B6" s="9" t="s">
        <v>20</v>
      </c>
      <c r="C6" s="10"/>
      <c r="D6" s="10"/>
      <c r="E6" s="10"/>
      <c r="F6" s="12"/>
    </row>
    <row r="7" ht="22.25" customHeight="1" spans="1:6">
      <c r="A7" s="8" t="s">
        <v>21</v>
      </c>
      <c r="B7" s="9" t="s">
        <v>22</v>
      </c>
      <c r="C7" s="10"/>
      <c r="D7" s="10"/>
      <c r="E7" s="10"/>
      <c r="F7" s="12"/>
    </row>
    <row r="8" ht="22.25" customHeight="1" spans="1:6">
      <c r="A8" s="8" t="s">
        <v>23</v>
      </c>
      <c r="B8" s="9" t="s">
        <v>24</v>
      </c>
      <c r="C8" s="10"/>
      <c r="D8" s="10"/>
      <c r="E8" s="10"/>
      <c r="F8" s="12"/>
    </row>
    <row r="9" ht="22.25" customHeight="1" spans="1:6">
      <c r="A9" s="8" t="s">
        <v>25</v>
      </c>
      <c r="B9" s="9" t="s">
        <v>26</v>
      </c>
      <c r="C9" s="10"/>
      <c r="D9" s="10"/>
      <c r="E9" s="10"/>
      <c r="F9" s="12"/>
    </row>
    <row r="10" ht="22.25" customHeight="1" spans="1:6">
      <c r="A10" s="8" t="s">
        <v>27</v>
      </c>
      <c r="B10" s="9" t="s">
        <v>28</v>
      </c>
      <c r="C10" s="10"/>
      <c r="D10" s="10"/>
      <c r="E10" s="10"/>
      <c r="F10" s="12"/>
    </row>
    <row r="11" ht="22.25" customHeight="1" spans="1:6">
      <c r="A11" s="8" t="s">
        <v>29</v>
      </c>
      <c r="B11" s="9" t="s">
        <v>30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46" t="s">
        <v>31</v>
      </c>
      <c r="B31" s="47"/>
      <c r="C31" s="18"/>
      <c r="D31" s="18"/>
      <c r="E31" s="18"/>
      <c r="F31" s="15"/>
    </row>
    <row r="32" ht="13.8" customHeight="1" spans="1:6">
      <c r="A32" s="16"/>
      <c r="B32" s="16"/>
      <c r="C32" s="16"/>
      <c r="D32" s="2"/>
      <c r="E32" s="2" t="s">
        <v>32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showGridLines="0" workbookViewId="0">
      <selection activeCell="S8" sqref="S8"/>
    </sheetView>
  </sheetViews>
  <sheetFormatPr defaultColWidth="9" defaultRowHeight="12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48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22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3"/>
      <c r="B1" s="23"/>
      <c r="C1" s="23"/>
      <c r="D1" s="23"/>
      <c r="E1" s="23"/>
      <c r="F1" s="49"/>
      <c r="G1" s="23"/>
      <c r="H1" s="23"/>
      <c r="I1" s="40"/>
      <c r="J1" s="40"/>
      <c r="K1" s="40"/>
      <c r="L1" s="40"/>
    </row>
    <row r="2" ht="27.55" customHeight="1" spans="1:12">
      <c r="A2" s="24" t="s">
        <v>33</v>
      </c>
      <c r="B2" s="24"/>
      <c r="C2" s="24"/>
      <c r="D2" s="24"/>
      <c r="E2" s="24"/>
      <c r="F2" s="50"/>
      <c r="G2" s="24"/>
      <c r="H2" s="24"/>
      <c r="I2" s="24"/>
      <c r="J2" s="24"/>
      <c r="K2" s="24"/>
      <c r="L2" s="24"/>
    </row>
    <row r="3" ht="36.6" customHeight="1" spans="1:12">
      <c r="A3" s="25" t="s">
        <v>12</v>
      </c>
      <c r="B3" s="25"/>
      <c r="C3" s="25"/>
      <c r="D3" s="25"/>
      <c r="E3" s="25"/>
      <c r="F3" s="51"/>
      <c r="G3" s="25"/>
      <c r="H3" s="25"/>
      <c r="I3" s="40"/>
      <c r="J3" s="40"/>
      <c r="K3" s="40"/>
      <c r="L3" s="40"/>
    </row>
    <row r="4" ht="18" customHeight="1" spans="1:11">
      <c r="A4" s="26" t="s">
        <v>2</v>
      </c>
      <c r="B4" s="27" t="s">
        <v>34</v>
      </c>
      <c r="C4" s="27" t="s">
        <v>35</v>
      </c>
      <c r="D4" s="27" t="s">
        <v>36</v>
      </c>
      <c r="E4" s="27" t="s">
        <v>37</v>
      </c>
      <c r="F4" s="52" t="s">
        <v>38</v>
      </c>
      <c r="G4" s="27" t="s">
        <v>4</v>
      </c>
      <c r="H4" s="27"/>
      <c r="I4" s="27"/>
      <c r="J4" s="27"/>
      <c r="K4" s="41"/>
    </row>
    <row r="5" ht="18" customHeight="1" spans="1:11">
      <c r="A5" s="28"/>
      <c r="B5" s="29"/>
      <c r="C5" s="29"/>
      <c r="D5" s="29"/>
      <c r="E5" s="29"/>
      <c r="F5" s="53"/>
      <c r="G5" s="29" t="s">
        <v>39</v>
      </c>
      <c r="H5" s="29"/>
      <c r="I5" s="29"/>
      <c r="J5" s="29" t="s">
        <v>40</v>
      </c>
      <c r="K5" s="42" t="s">
        <v>41</v>
      </c>
    </row>
    <row r="6" ht="18" customHeight="1" spans="1:11">
      <c r="A6" s="28"/>
      <c r="B6" s="29"/>
      <c r="C6" s="29"/>
      <c r="D6" s="29"/>
      <c r="E6" s="29"/>
      <c r="F6" s="53"/>
      <c r="G6" s="29"/>
      <c r="H6" s="29"/>
      <c r="I6" s="29"/>
      <c r="J6" s="29"/>
      <c r="K6" s="42" t="s">
        <v>42</v>
      </c>
    </row>
    <row r="7" ht="25.3" customHeight="1" spans="1:11">
      <c r="A7" s="30"/>
      <c r="B7" s="29"/>
      <c r="C7" s="31" t="s">
        <v>43</v>
      </c>
      <c r="D7" s="31"/>
      <c r="E7" s="31"/>
      <c r="F7" s="54"/>
      <c r="G7" s="31"/>
      <c r="H7" s="31"/>
      <c r="I7" s="31"/>
      <c r="J7" s="36"/>
      <c r="K7" s="43"/>
    </row>
    <row r="8" ht="176" customHeight="1" spans="1:11">
      <c r="A8" s="28">
        <v>1</v>
      </c>
      <c r="B8" s="29" t="s">
        <v>44</v>
      </c>
      <c r="C8" s="31" t="s">
        <v>45</v>
      </c>
      <c r="D8" s="31" t="s">
        <v>46</v>
      </c>
      <c r="E8" s="29" t="s">
        <v>47</v>
      </c>
      <c r="F8" s="54">
        <v>4560</v>
      </c>
      <c r="G8" s="33"/>
      <c r="H8" s="33"/>
      <c r="I8" s="33"/>
      <c r="J8" s="36">
        <f>ROUND(F8*G8,0)</f>
        <v>0</v>
      </c>
      <c r="K8" s="43"/>
    </row>
    <row r="9" ht="105" customHeight="1" spans="1:11">
      <c r="A9" s="28">
        <v>2</v>
      </c>
      <c r="B9" s="29" t="s">
        <v>48</v>
      </c>
      <c r="C9" s="31" t="s">
        <v>49</v>
      </c>
      <c r="D9" s="31" t="s">
        <v>50</v>
      </c>
      <c r="E9" s="29" t="s">
        <v>51</v>
      </c>
      <c r="F9" s="54">
        <v>28.46</v>
      </c>
      <c r="G9" s="33"/>
      <c r="H9" s="33"/>
      <c r="I9" s="33"/>
      <c r="J9" s="36">
        <f t="shared" ref="J9:J27" si="0">ROUND(F9*G9,0)</f>
        <v>0</v>
      </c>
      <c r="K9" s="43"/>
    </row>
    <row r="10" ht="123" customHeight="1" spans="1:11">
      <c r="A10" s="28">
        <v>3</v>
      </c>
      <c r="B10" s="29" t="s">
        <v>52</v>
      </c>
      <c r="C10" s="31" t="s">
        <v>49</v>
      </c>
      <c r="D10" s="31" t="s">
        <v>53</v>
      </c>
      <c r="E10" s="29" t="s">
        <v>51</v>
      </c>
      <c r="F10" s="54">
        <v>4</v>
      </c>
      <c r="G10" s="33"/>
      <c r="H10" s="33"/>
      <c r="I10" s="33"/>
      <c r="J10" s="36">
        <f t="shared" si="0"/>
        <v>0</v>
      </c>
      <c r="K10" s="43"/>
    </row>
    <row r="11" ht="189" customHeight="1" spans="1:11">
      <c r="A11" s="28">
        <v>4</v>
      </c>
      <c r="B11" s="29" t="s">
        <v>54</v>
      </c>
      <c r="C11" s="31" t="s">
        <v>55</v>
      </c>
      <c r="D11" s="31" t="s">
        <v>56</v>
      </c>
      <c r="E11" s="29" t="s">
        <v>47</v>
      </c>
      <c r="F11" s="54">
        <v>750</v>
      </c>
      <c r="G11" s="33"/>
      <c r="H11" s="33"/>
      <c r="I11" s="33"/>
      <c r="J11" s="36">
        <f t="shared" si="0"/>
        <v>0</v>
      </c>
      <c r="K11" s="43"/>
    </row>
    <row r="12" ht="25.3" customHeight="1" spans="1:11">
      <c r="A12" s="30"/>
      <c r="B12" s="29"/>
      <c r="C12" s="31" t="s">
        <v>57</v>
      </c>
      <c r="D12" s="31"/>
      <c r="E12" s="31"/>
      <c r="F12" s="54"/>
      <c r="G12" s="33"/>
      <c r="H12" s="33"/>
      <c r="I12" s="33"/>
      <c r="J12" s="36"/>
      <c r="K12" s="43"/>
    </row>
    <row r="13" ht="44" customHeight="1" spans="1:11">
      <c r="A13" s="28">
        <v>5</v>
      </c>
      <c r="B13" s="29" t="s">
        <v>58</v>
      </c>
      <c r="C13" s="31" t="s">
        <v>59</v>
      </c>
      <c r="D13" s="31" t="s">
        <v>60</v>
      </c>
      <c r="E13" s="29" t="s">
        <v>51</v>
      </c>
      <c r="F13" s="54">
        <v>80.64</v>
      </c>
      <c r="G13" s="33"/>
      <c r="H13" s="33"/>
      <c r="I13" s="33"/>
      <c r="J13" s="36">
        <f t="shared" si="0"/>
        <v>0</v>
      </c>
      <c r="K13" s="43"/>
    </row>
    <row r="14" ht="59.45" customHeight="1" spans="1:11">
      <c r="A14" s="28">
        <v>6</v>
      </c>
      <c r="B14" s="29" t="s">
        <v>61</v>
      </c>
      <c r="C14" s="31" t="s">
        <v>62</v>
      </c>
      <c r="D14" s="31" t="s">
        <v>63</v>
      </c>
      <c r="E14" s="29" t="s">
        <v>47</v>
      </c>
      <c r="F14" s="54">
        <v>1008</v>
      </c>
      <c r="G14" s="33"/>
      <c r="H14" s="33"/>
      <c r="I14" s="33"/>
      <c r="J14" s="36">
        <f t="shared" si="0"/>
        <v>0</v>
      </c>
      <c r="K14" s="43"/>
    </row>
    <row r="15" ht="69" customHeight="1" spans="1:11">
      <c r="A15" s="28">
        <v>7</v>
      </c>
      <c r="B15" s="29" t="s">
        <v>64</v>
      </c>
      <c r="C15" s="31" t="s">
        <v>65</v>
      </c>
      <c r="D15" s="31" t="s">
        <v>66</v>
      </c>
      <c r="E15" s="29" t="s">
        <v>51</v>
      </c>
      <c r="F15" s="54">
        <v>403</v>
      </c>
      <c r="G15" s="33"/>
      <c r="H15" s="33"/>
      <c r="I15" s="33"/>
      <c r="J15" s="36">
        <f t="shared" si="0"/>
        <v>0</v>
      </c>
      <c r="K15" s="43"/>
    </row>
    <row r="16" ht="46" customHeight="1" spans="1:11">
      <c r="A16" s="28">
        <v>8</v>
      </c>
      <c r="B16" s="29" t="s">
        <v>67</v>
      </c>
      <c r="C16" s="31" t="s">
        <v>68</v>
      </c>
      <c r="D16" s="31" t="s">
        <v>69</v>
      </c>
      <c r="E16" s="29" t="s">
        <v>70</v>
      </c>
      <c r="F16" s="55">
        <v>12.6</v>
      </c>
      <c r="G16" s="33"/>
      <c r="H16" s="33"/>
      <c r="I16" s="33"/>
      <c r="J16" s="36">
        <f t="shared" si="0"/>
        <v>0</v>
      </c>
      <c r="K16" s="43"/>
    </row>
    <row r="17" ht="58" customHeight="1" spans="1:11">
      <c r="A17" s="28">
        <v>9</v>
      </c>
      <c r="B17" s="29" t="s">
        <v>71</v>
      </c>
      <c r="C17" s="31" t="s">
        <v>72</v>
      </c>
      <c r="D17" s="31" t="s">
        <v>73</v>
      </c>
      <c r="E17" s="29" t="s">
        <v>47</v>
      </c>
      <c r="F17" s="54">
        <v>2800</v>
      </c>
      <c r="G17" s="33"/>
      <c r="H17" s="33"/>
      <c r="I17" s="33"/>
      <c r="J17" s="36">
        <f t="shared" si="0"/>
        <v>0</v>
      </c>
      <c r="K17" s="43"/>
    </row>
    <row r="18" ht="61" customHeight="1" spans="1:11">
      <c r="A18" s="28">
        <v>10</v>
      </c>
      <c r="B18" s="29" t="s">
        <v>74</v>
      </c>
      <c r="C18" s="31" t="s">
        <v>75</v>
      </c>
      <c r="D18" s="31" t="s">
        <v>76</v>
      </c>
      <c r="E18" s="29" t="s">
        <v>47</v>
      </c>
      <c r="F18" s="54">
        <v>806.4</v>
      </c>
      <c r="G18" s="33"/>
      <c r="H18" s="33"/>
      <c r="I18" s="33"/>
      <c r="J18" s="36">
        <f t="shared" si="0"/>
        <v>0</v>
      </c>
      <c r="K18" s="43"/>
    </row>
    <row r="19" ht="56" customHeight="1" spans="1:11">
      <c r="A19" s="28">
        <v>11</v>
      </c>
      <c r="B19" s="29" t="s">
        <v>77</v>
      </c>
      <c r="C19" s="31" t="s">
        <v>78</v>
      </c>
      <c r="D19" s="31" t="s">
        <v>79</v>
      </c>
      <c r="E19" s="29" t="s">
        <v>80</v>
      </c>
      <c r="F19" s="54">
        <v>672</v>
      </c>
      <c r="G19" s="33"/>
      <c r="H19" s="33"/>
      <c r="I19" s="33"/>
      <c r="J19" s="36">
        <f t="shared" si="0"/>
        <v>0</v>
      </c>
      <c r="K19" s="43"/>
    </row>
    <row r="20" ht="50" customHeight="1" spans="1:11">
      <c r="A20" s="28">
        <v>12</v>
      </c>
      <c r="B20" s="29" t="s">
        <v>81</v>
      </c>
      <c r="C20" s="31" t="s">
        <v>82</v>
      </c>
      <c r="D20" s="31" t="s">
        <v>83</v>
      </c>
      <c r="E20" s="29" t="s">
        <v>80</v>
      </c>
      <c r="F20" s="54">
        <v>0.8</v>
      </c>
      <c r="G20" s="33"/>
      <c r="H20" s="33"/>
      <c r="I20" s="33"/>
      <c r="J20" s="36">
        <f t="shared" si="0"/>
        <v>0</v>
      </c>
      <c r="K20" s="43"/>
    </row>
    <row r="21" ht="18" customHeight="1" spans="1:11">
      <c r="A21" s="30"/>
      <c r="B21" s="29"/>
      <c r="C21" s="31" t="s">
        <v>84</v>
      </c>
      <c r="D21" s="31"/>
      <c r="E21" s="31"/>
      <c r="F21" s="54"/>
      <c r="G21" s="33"/>
      <c r="H21" s="33"/>
      <c r="I21" s="33"/>
      <c r="J21" s="36"/>
      <c r="K21" s="43"/>
    </row>
    <row r="22" ht="129" customHeight="1" spans="1:11">
      <c r="A22" s="28">
        <v>13</v>
      </c>
      <c r="B22" s="29" t="s">
        <v>85</v>
      </c>
      <c r="C22" s="31" t="s">
        <v>86</v>
      </c>
      <c r="D22" s="31" t="s">
        <v>87</v>
      </c>
      <c r="E22" s="29" t="s">
        <v>80</v>
      </c>
      <c r="F22" s="54">
        <v>672</v>
      </c>
      <c r="G22" s="33"/>
      <c r="H22" s="33"/>
      <c r="I22" s="33"/>
      <c r="J22" s="36">
        <f t="shared" si="0"/>
        <v>0</v>
      </c>
      <c r="K22" s="43"/>
    </row>
    <row r="23" ht="58" customHeight="1" spans="1:11">
      <c r="A23" s="28">
        <v>14</v>
      </c>
      <c r="B23" s="29" t="s">
        <v>88</v>
      </c>
      <c r="C23" s="31" t="s">
        <v>89</v>
      </c>
      <c r="D23" s="31" t="s">
        <v>90</v>
      </c>
      <c r="E23" s="29" t="s">
        <v>80</v>
      </c>
      <c r="F23" s="54">
        <v>6</v>
      </c>
      <c r="G23" s="33"/>
      <c r="H23" s="33"/>
      <c r="I23" s="33"/>
      <c r="J23" s="36">
        <f t="shared" si="0"/>
        <v>0</v>
      </c>
      <c r="K23" s="43"/>
    </row>
    <row r="24" ht="18" customHeight="1" spans="1:11">
      <c r="A24" s="30"/>
      <c r="B24" s="29"/>
      <c r="C24" s="31" t="s">
        <v>91</v>
      </c>
      <c r="D24" s="31"/>
      <c r="E24" s="31"/>
      <c r="F24" s="54"/>
      <c r="G24" s="33"/>
      <c r="H24" s="33"/>
      <c r="I24" s="33"/>
      <c r="J24" s="36"/>
      <c r="K24" s="43"/>
    </row>
    <row r="25" ht="44" customHeight="1" spans="1:11">
      <c r="A25" s="28">
        <v>15</v>
      </c>
      <c r="B25" s="29" t="s">
        <v>92</v>
      </c>
      <c r="C25" s="31" t="s">
        <v>93</v>
      </c>
      <c r="D25" s="31" t="s">
        <v>94</v>
      </c>
      <c r="E25" s="29" t="s">
        <v>51</v>
      </c>
      <c r="F25" s="54">
        <v>113.1</v>
      </c>
      <c r="G25" s="33"/>
      <c r="H25" s="33"/>
      <c r="I25" s="33"/>
      <c r="J25" s="36">
        <f t="shared" si="0"/>
        <v>0</v>
      </c>
      <c r="K25" s="43"/>
    </row>
    <row r="26" ht="18" customHeight="1" spans="1:11">
      <c r="A26" s="30"/>
      <c r="B26" s="29"/>
      <c r="C26" s="31" t="s">
        <v>20</v>
      </c>
      <c r="D26" s="31"/>
      <c r="E26" s="31"/>
      <c r="F26" s="54"/>
      <c r="G26" s="33"/>
      <c r="H26" s="33"/>
      <c r="I26" s="33"/>
      <c r="J26" s="36"/>
      <c r="K26" s="43"/>
    </row>
    <row r="27" ht="24" customHeight="1" spans="1:11">
      <c r="A27" s="28">
        <v>16</v>
      </c>
      <c r="B27" s="29" t="s">
        <v>95</v>
      </c>
      <c r="C27" s="31" t="s">
        <v>96</v>
      </c>
      <c r="D27" s="31" t="s">
        <v>97</v>
      </c>
      <c r="E27" s="29" t="s">
        <v>47</v>
      </c>
      <c r="F27" s="54">
        <v>1500</v>
      </c>
      <c r="G27" s="33"/>
      <c r="H27" s="33"/>
      <c r="I27" s="33"/>
      <c r="J27" s="36">
        <f t="shared" si="0"/>
        <v>0</v>
      </c>
      <c r="K27" s="43"/>
    </row>
    <row r="28" ht="18" customHeight="1" spans="1:11">
      <c r="A28" s="28"/>
      <c r="B28" s="29"/>
      <c r="C28" s="31"/>
      <c r="D28" s="31"/>
      <c r="E28" s="29"/>
      <c r="F28" s="54"/>
      <c r="G28" s="36"/>
      <c r="H28" s="36"/>
      <c r="I28" s="36"/>
      <c r="J28" s="36"/>
      <c r="K28" s="43"/>
    </row>
    <row r="29" ht="18" customHeight="1" spans="1:11">
      <c r="A29" s="28"/>
      <c r="B29" s="29"/>
      <c r="C29" s="31"/>
      <c r="D29" s="31"/>
      <c r="E29" s="29"/>
      <c r="F29" s="54"/>
      <c r="G29" s="36"/>
      <c r="H29" s="36"/>
      <c r="I29" s="36"/>
      <c r="J29" s="36"/>
      <c r="K29" s="43"/>
    </row>
    <row r="30" ht="18" customHeight="1" spans="1:11">
      <c r="A30" s="28"/>
      <c r="B30" s="29"/>
      <c r="C30" s="31"/>
      <c r="D30" s="31"/>
      <c r="E30" s="29"/>
      <c r="F30" s="54"/>
      <c r="G30" s="36"/>
      <c r="H30" s="36"/>
      <c r="I30" s="36"/>
      <c r="J30" s="36"/>
      <c r="K30" s="43"/>
    </row>
    <row r="31" ht="18" customHeight="1" spans="1:11">
      <c r="A31" s="28"/>
      <c r="B31" s="29"/>
      <c r="C31" s="31"/>
      <c r="D31" s="31"/>
      <c r="E31" s="29"/>
      <c r="F31" s="54"/>
      <c r="G31" s="36"/>
      <c r="H31" s="36"/>
      <c r="I31" s="36"/>
      <c r="J31" s="36"/>
      <c r="K31" s="43"/>
    </row>
    <row r="32" ht="18" customHeight="1" spans="1:11">
      <c r="A32" s="37" t="s">
        <v>98</v>
      </c>
      <c r="B32" s="38"/>
      <c r="C32" s="38"/>
      <c r="D32" s="38"/>
      <c r="E32" s="38"/>
      <c r="F32" s="56"/>
      <c r="G32" s="38"/>
      <c r="H32" s="38"/>
      <c r="I32" s="38"/>
      <c r="J32" s="44">
        <f>SUM(J8:J31)</f>
        <v>0</v>
      </c>
      <c r="K32" s="45"/>
    </row>
    <row r="33" ht="25.9" customHeight="1" spans="1:12">
      <c r="A33" s="39" t="s">
        <v>99</v>
      </c>
      <c r="B33" s="39"/>
      <c r="C33" s="39"/>
      <c r="D33" s="39"/>
      <c r="E33" s="39"/>
      <c r="F33" s="57"/>
      <c r="G33" s="39"/>
      <c r="H33" s="39"/>
      <c r="I33" s="39"/>
      <c r="J33" s="39"/>
      <c r="K33" s="39"/>
      <c r="L33" s="39"/>
    </row>
    <row r="34" ht="18.6" customHeight="1" spans="1:12">
      <c r="A34" s="39"/>
      <c r="B34" s="39"/>
      <c r="C34" s="39"/>
      <c r="D34" s="39"/>
      <c r="E34" s="39"/>
      <c r="F34" s="57"/>
      <c r="G34" s="39"/>
      <c r="H34" s="39"/>
      <c r="I34" s="40" t="s">
        <v>100</v>
      </c>
      <c r="J34" s="40"/>
      <c r="K34" s="40"/>
      <c r="L34" s="40"/>
    </row>
  </sheetData>
  <sheetProtection password="E813" sheet="1" objects="1"/>
  <mergeCells count="43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A32:I32"/>
    <mergeCell ref="A33:L33"/>
    <mergeCell ref="A34:G34"/>
    <mergeCell ref="I34:L34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showGridLines="0" workbookViewId="0">
      <selection activeCell="M36" sqref="M36"/>
    </sheetView>
  </sheetViews>
  <sheetFormatPr defaultColWidth="9" defaultRowHeight="12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101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12</v>
      </c>
      <c r="B3" s="4"/>
      <c r="C3" s="4"/>
      <c r="D3" s="4"/>
      <c r="E3" s="4"/>
      <c r="F3" s="4"/>
      <c r="G3" s="2" t="s">
        <v>13</v>
      </c>
      <c r="H3" s="2"/>
      <c r="I3" s="2"/>
    </row>
    <row r="4" ht="17.4" customHeight="1" spans="1:10">
      <c r="A4" s="5" t="s">
        <v>2</v>
      </c>
      <c r="B4" s="6" t="s">
        <v>102</v>
      </c>
      <c r="C4" s="6" t="s">
        <v>35</v>
      </c>
      <c r="D4" s="6" t="s">
        <v>103</v>
      </c>
      <c r="E4" s="6"/>
      <c r="F4" s="6" t="s">
        <v>104</v>
      </c>
      <c r="G4" s="6"/>
      <c r="H4" s="6" t="s">
        <v>4</v>
      </c>
      <c r="I4" s="7" t="s">
        <v>105</v>
      </c>
      <c r="J4" s="7"/>
    </row>
    <row r="5" ht="15.6" customHeight="1" spans="1:10">
      <c r="A5" s="8">
        <v>1</v>
      </c>
      <c r="B5" s="11" t="s">
        <v>106</v>
      </c>
      <c r="C5" s="9" t="s">
        <v>107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108</v>
      </c>
      <c r="C6" s="9" t="s">
        <v>109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110</v>
      </c>
      <c r="C7" s="9" t="s">
        <v>111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112</v>
      </c>
      <c r="C8" s="9" t="s">
        <v>113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114</v>
      </c>
      <c r="C9" s="9" t="s">
        <v>115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116</v>
      </c>
      <c r="C10" s="9" t="s">
        <v>117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118</v>
      </c>
      <c r="C11" s="9" t="s">
        <v>119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120</v>
      </c>
      <c r="C12" s="9" t="s">
        <v>121</v>
      </c>
      <c r="D12" s="9"/>
      <c r="E12" s="9"/>
      <c r="F12" s="9"/>
      <c r="G12" s="9"/>
      <c r="H12" s="10"/>
      <c r="I12" s="21"/>
      <c r="J12" s="21"/>
    </row>
    <row r="13" ht="15.6" customHeight="1" spans="1:10">
      <c r="A13" s="8">
        <v>9</v>
      </c>
      <c r="B13" s="11" t="s">
        <v>122</v>
      </c>
      <c r="C13" s="9" t="s">
        <v>123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5.6" customHeight="1" spans="1:10">
      <c r="A39" s="8"/>
      <c r="B39" s="11"/>
      <c r="C39" s="9"/>
      <c r="D39" s="9"/>
      <c r="E39" s="9"/>
      <c r="F39" s="9"/>
      <c r="G39" s="9"/>
      <c r="H39" s="10"/>
      <c r="I39" s="21"/>
      <c r="J39" s="21"/>
    </row>
    <row r="40" ht="13.8" customHeight="1" spans="1:10">
      <c r="A40" s="13" t="s">
        <v>124</v>
      </c>
      <c r="B40" s="14"/>
      <c r="C40" s="14"/>
      <c r="D40" s="14"/>
      <c r="E40" s="14"/>
      <c r="F40" s="14"/>
      <c r="G40" s="14"/>
      <c r="H40" s="18"/>
      <c r="I40" s="15"/>
      <c r="J40" s="15"/>
    </row>
    <row r="41" ht="47.95" customHeight="1" spans="1:9">
      <c r="A41" s="16" t="s">
        <v>125</v>
      </c>
      <c r="B41" s="16"/>
      <c r="C41" s="16"/>
      <c r="D41" s="16"/>
      <c r="E41" s="16"/>
      <c r="F41" s="16"/>
      <c r="G41" s="16"/>
      <c r="H41" s="16"/>
      <c r="I41" s="16"/>
    </row>
    <row r="42" ht="14.4" customHeight="1" spans="1:9">
      <c r="A42" s="16"/>
      <c r="B42" s="16"/>
      <c r="C42" s="16"/>
      <c r="D42" s="16"/>
      <c r="E42" s="20"/>
      <c r="F42" s="20"/>
      <c r="G42" s="2" t="s">
        <v>126</v>
      </c>
      <c r="H42" s="2"/>
      <c r="I42" s="2"/>
    </row>
  </sheetData>
  <mergeCells count="120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D39:E39"/>
    <mergeCell ref="F39:G39"/>
    <mergeCell ref="I39:J39"/>
    <mergeCell ref="A40:G40"/>
    <mergeCell ref="I40:J40"/>
    <mergeCell ref="A41:I41"/>
    <mergeCell ref="A42:D42"/>
    <mergeCell ref="E42:F42"/>
    <mergeCell ref="G42:I4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G22" sqref="G22"/>
    </sheetView>
  </sheetViews>
  <sheetFormatPr defaultColWidth="9" defaultRowHeight="12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127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12</v>
      </c>
      <c r="B3" s="4"/>
      <c r="C3" s="4"/>
      <c r="D3" s="4"/>
      <c r="E3" s="4"/>
      <c r="F3" s="2" t="s">
        <v>13</v>
      </c>
      <c r="G3" s="2"/>
      <c r="H3" s="2"/>
    </row>
    <row r="4" ht="17.4" customHeight="1" spans="1:7">
      <c r="A4" s="5" t="s">
        <v>2</v>
      </c>
      <c r="B4" s="6" t="s">
        <v>35</v>
      </c>
      <c r="C4" s="6" t="s">
        <v>37</v>
      </c>
      <c r="D4" s="6" t="s">
        <v>15</v>
      </c>
      <c r="E4" s="6"/>
      <c r="F4" s="6"/>
      <c r="G4" s="7" t="s">
        <v>105</v>
      </c>
    </row>
    <row r="5" ht="15.6" customHeight="1" spans="1:7">
      <c r="A5" s="8" t="s">
        <v>17</v>
      </c>
      <c r="B5" s="9" t="s">
        <v>128</v>
      </c>
      <c r="C5" s="11" t="s">
        <v>129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124</v>
      </c>
      <c r="B41" s="14"/>
      <c r="C41" s="18"/>
      <c r="D41" s="18"/>
      <c r="E41" s="18"/>
      <c r="F41" s="18"/>
      <c r="G41" s="19"/>
    </row>
    <row r="42" ht="16.2" customHeight="1" spans="1:8">
      <c r="A42" s="16" t="s">
        <v>130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131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K7" sqref="K7"/>
    </sheetView>
  </sheetViews>
  <sheetFormatPr defaultColWidth="9" defaultRowHeight="12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132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12</v>
      </c>
      <c r="B3" s="4"/>
      <c r="C3" s="4"/>
      <c r="D3" s="4"/>
      <c r="E3" s="4"/>
      <c r="F3" s="2" t="s">
        <v>13</v>
      </c>
      <c r="G3" s="2"/>
      <c r="H3" s="2"/>
    </row>
    <row r="4" ht="16.2" customHeight="1" spans="1:7">
      <c r="A4" s="5" t="s">
        <v>2</v>
      </c>
      <c r="B4" s="6" t="s">
        <v>133</v>
      </c>
      <c r="C4" s="6" t="s">
        <v>103</v>
      </c>
      <c r="D4" s="6" t="s">
        <v>134</v>
      </c>
      <c r="E4" s="6"/>
      <c r="F4" s="6" t="s">
        <v>104</v>
      </c>
      <c r="G4" s="7" t="s">
        <v>4</v>
      </c>
    </row>
    <row r="5" ht="14.4" customHeight="1" spans="1:7">
      <c r="A5" s="8" t="s">
        <v>17</v>
      </c>
      <c r="B5" s="9" t="s">
        <v>28</v>
      </c>
      <c r="C5" s="9" t="s">
        <v>135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136</v>
      </c>
      <c r="C6" s="9" t="s">
        <v>137</v>
      </c>
      <c r="D6" s="10"/>
      <c r="E6" s="10"/>
      <c r="F6" s="11"/>
      <c r="G6" s="12"/>
    </row>
    <row r="7" ht="25.3" customHeight="1" spans="1:7">
      <c r="A7" s="8" t="s">
        <v>8</v>
      </c>
      <c r="B7" s="9" t="s">
        <v>138</v>
      </c>
      <c r="C7" s="9" t="s">
        <v>137</v>
      </c>
      <c r="D7" s="10"/>
      <c r="E7" s="10"/>
      <c r="F7" s="11"/>
      <c r="G7" s="12"/>
    </row>
    <row r="8" ht="25.3" customHeight="1" spans="1:7">
      <c r="A8" s="8" t="s">
        <v>19</v>
      </c>
      <c r="B8" s="9" t="s">
        <v>30</v>
      </c>
      <c r="C8" s="9" t="s">
        <v>139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9.25" customHeight="1" spans="1:7">
      <c r="A43" s="13" t="s">
        <v>10</v>
      </c>
      <c r="B43" s="14"/>
      <c r="C43" s="14"/>
      <c r="D43" s="14"/>
      <c r="E43" s="14"/>
      <c r="F43" s="14"/>
      <c r="G43" s="15"/>
    </row>
    <row r="44" ht="14.4" customHeight="1" spans="1:8">
      <c r="A44" s="16"/>
      <c r="B44" s="16"/>
      <c r="C44" s="16"/>
      <c r="D44" s="16"/>
      <c r="E44" s="2"/>
      <c r="F44" s="2" t="s">
        <v>140</v>
      </c>
      <c r="G44" s="2"/>
      <c r="H44" s="2"/>
    </row>
  </sheetData>
  <mergeCells count="47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43:F43"/>
    <mergeCell ref="A44:D44"/>
    <mergeCell ref="F44:H44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C31" sqref="C31:E31"/>
    </sheetView>
  </sheetViews>
  <sheetFormatPr defaultColWidth="9" defaultRowHeight="12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11</v>
      </c>
      <c r="B2" s="3"/>
      <c r="C2" s="3"/>
      <c r="D2" s="3"/>
      <c r="E2" s="3"/>
      <c r="F2" s="3"/>
    </row>
    <row r="3" ht="25.3" customHeight="1" spans="1:6">
      <c r="A3" s="4" t="s">
        <v>141</v>
      </c>
      <c r="B3" s="4"/>
      <c r="C3" s="4"/>
      <c r="D3" s="4"/>
      <c r="E3" s="2" t="s">
        <v>13</v>
      </c>
      <c r="F3" s="2"/>
    </row>
    <row r="4" ht="22.25" customHeight="1" spans="1:6">
      <c r="A4" s="5" t="s">
        <v>2</v>
      </c>
      <c r="B4" s="6" t="s">
        <v>14</v>
      </c>
      <c r="C4" s="6" t="s">
        <v>15</v>
      </c>
      <c r="D4" s="6"/>
      <c r="E4" s="6"/>
      <c r="F4" s="7" t="s">
        <v>16</v>
      </c>
    </row>
    <row r="5" ht="22.25" customHeight="1" spans="1:6">
      <c r="A5" s="8" t="s">
        <v>17</v>
      </c>
      <c r="B5" s="9" t="s">
        <v>18</v>
      </c>
      <c r="C5" s="10"/>
      <c r="D5" s="10"/>
      <c r="E5" s="10"/>
      <c r="F5" s="12"/>
    </row>
    <row r="6" ht="22.25" customHeight="1" spans="1:6">
      <c r="A6" s="8" t="s">
        <v>19</v>
      </c>
      <c r="B6" s="9" t="s">
        <v>20</v>
      </c>
      <c r="C6" s="10"/>
      <c r="D6" s="10"/>
      <c r="E6" s="10"/>
      <c r="F6" s="12"/>
    </row>
    <row r="7" ht="22.25" customHeight="1" spans="1:6">
      <c r="A7" s="8" t="s">
        <v>21</v>
      </c>
      <c r="B7" s="9" t="s">
        <v>22</v>
      </c>
      <c r="C7" s="10"/>
      <c r="D7" s="10"/>
      <c r="E7" s="10"/>
      <c r="F7" s="12"/>
    </row>
    <row r="8" ht="22.25" customHeight="1" spans="1:6">
      <c r="A8" s="8" t="s">
        <v>23</v>
      </c>
      <c r="B8" s="9" t="s">
        <v>24</v>
      </c>
      <c r="C8" s="10"/>
      <c r="D8" s="10"/>
      <c r="E8" s="10"/>
      <c r="F8" s="12"/>
    </row>
    <row r="9" ht="22.25" customHeight="1" spans="1:6">
      <c r="A9" s="8" t="s">
        <v>25</v>
      </c>
      <c r="B9" s="9" t="s">
        <v>26</v>
      </c>
      <c r="C9" s="10"/>
      <c r="D9" s="10"/>
      <c r="E9" s="10"/>
      <c r="F9" s="12"/>
    </row>
    <row r="10" ht="22.25" customHeight="1" spans="1:6">
      <c r="A10" s="8" t="s">
        <v>27</v>
      </c>
      <c r="B10" s="9" t="s">
        <v>28</v>
      </c>
      <c r="C10" s="10"/>
      <c r="D10" s="10"/>
      <c r="E10" s="10"/>
      <c r="F10" s="12"/>
    </row>
    <row r="11" ht="22.25" customHeight="1" spans="1:6">
      <c r="A11" s="8" t="s">
        <v>29</v>
      </c>
      <c r="B11" s="9" t="s">
        <v>30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46" t="s">
        <v>31</v>
      </c>
      <c r="B31" s="47"/>
      <c r="C31" s="18"/>
      <c r="D31" s="18"/>
      <c r="E31" s="18"/>
      <c r="F31" s="15"/>
    </row>
    <row r="32" ht="13.8" customHeight="1" spans="1:6">
      <c r="A32" s="16"/>
      <c r="B32" s="16"/>
      <c r="C32" s="16"/>
      <c r="D32" s="2"/>
      <c r="E32" s="2" t="s">
        <v>32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2"/>
  <sheetViews>
    <sheetView showGridLines="0" tabSelected="1" topLeftCell="A4" workbookViewId="0">
      <selection activeCell="U9" sqref="U9"/>
    </sheetView>
  </sheetViews>
  <sheetFormatPr defaultColWidth="9" defaultRowHeight="12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22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22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3"/>
      <c r="B1" s="23"/>
      <c r="C1" s="23"/>
      <c r="D1" s="23"/>
      <c r="E1" s="23"/>
      <c r="F1" s="23"/>
      <c r="G1" s="23"/>
      <c r="H1" s="23"/>
      <c r="I1" s="40"/>
      <c r="J1" s="40"/>
      <c r="K1" s="40"/>
      <c r="L1" s="40"/>
    </row>
    <row r="2" ht="27.55" customHeight="1" spans="1:12">
      <c r="A2" s="24" t="s">
        <v>33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ht="36.6" customHeight="1" spans="1:12">
      <c r="A3" s="25" t="s">
        <v>141</v>
      </c>
      <c r="B3" s="25"/>
      <c r="C3" s="25"/>
      <c r="D3" s="25"/>
      <c r="E3" s="25"/>
      <c r="F3" s="25"/>
      <c r="G3" s="25"/>
      <c r="H3" s="25"/>
      <c r="I3" s="40"/>
      <c r="J3" s="40"/>
      <c r="K3" s="40"/>
      <c r="L3" s="40"/>
    </row>
    <row r="4" ht="18" customHeight="1" spans="1:11">
      <c r="A4" s="26" t="s">
        <v>2</v>
      </c>
      <c r="B4" s="27" t="s">
        <v>34</v>
      </c>
      <c r="C4" s="27" t="s">
        <v>35</v>
      </c>
      <c r="D4" s="27" t="s">
        <v>36</v>
      </c>
      <c r="E4" s="27" t="s">
        <v>37</v>
      </c>
      <c r="F4" s="27" t="s">
        <v>38</v>
      </c>
      <c r="G4" s="27" t="s">
        <v>4</v>
      </c>
      <c r="H4" s="27"/>
      <c r="I4" s="27"/>
      <c r="J4" s="27"/>
      <c r="K4" s="41"/>
    </row>
    <row r="5" ht="18" customHeight="1" spans="1:11">
      <c r="A5" s="28"/>
      <c r="B5" s="29"/>
      <c r="C5" s="29"/>
      <c r="D5" s="29"/>
      <c r="E5" s="29"/>
      <c r="F5" s="29"/>
      <c r="G5" s="29" t="s">
        <v>39</v>
      </c>
      <c r="H5" s="29"/>
      <c r="I5" s="29"/>
      <c r="J5" s="29" t="s">
        <v>40</v>
      </c>
      <c r="K5" s="42" t="s">
        <v>41</v>
      </c>
    </row>
    <row r="6" ht="18" customHeight="1" spans="1:11">
      <c r="A6" s="28"/>
      <c r="B6" s="29"/>
      <c r="C6" s="29"/>
      <c r="D6" s="29"/>
      <c r="E6" s="29"/>
      <c r="F6" s="29"/>
      <c r="G6" s="29"/>
      <c r="H6" s="29"/>
      <c r="I6" s="29"/>
      <c r="J6" s="29"/>
      <c r="K6" s="42" t="s">
        <v>42</v>
      </c>
    </row>
    <row r="7" ht="25.3" customHeight="1" spans="1:11">
      <c r="A7" s="30"/>
      <c r="B7" s="29"/>
      <c r="C7" s="31" t="s">
        <v>142</v>
      </c>
      <c r="D7" s="31"/>
      <c r="E7" s="31"/>
      <c r="F7" s="31"/>
      <c r="G7" s="31"/>
      <c r="H7" s="31"/>
      <c r="I7" s="31"/>
      <c r="J7" s="36"/>
      <c r="K7" s="43"/>
    </row>
    <row r="8" ht="18" customHeight="1" spans="1:11">
      <c r="A8" s="30"/>
      <c r="B8" s="29"/>
      <c r="C8" s="31" t="s">
        <v>143</v>
      </c>
      <c r="D8" s="31"/>
      <c r="E8" s="31"/>
      <c r="F8" s="31"/>
      <c r="G8" s="31"/>
      <c r="H8" s="31"/>
      <c r="I8" s="31"/>
      <c r="J8" s="36"/>
      <c r="K8" s="43"/>
    </row>
    <row r="9" ht="68" customHeight="1" spans="1:11">
      <c r="A9" s="28">
        <v>1</v>
      </c>
      <c r="B9" s="29" t="s">
        <v>144</v>
      </c>
      <c r="C9" s="31" t="s">
        <v>145</v>
      </c>
      <c r="D9" s="31" t="s">
        <v>146</v>
      </c>
      <c r="E9" s="29" t="s">
        <v>47</v>
      </c>
      <c r="F9" s="32">
        <v>469</v>
      </c>
      <c r="G9" s="33"/>
      <c r="H9" s="33"/>
      <c r="I9" s="33"/>
      <c r="J9" s="36">
        <f>ROUND(F9*G9,0)</f>
        <v>0</v>
      </c>
      <c r="K9" s="43"/>
    </row>
    <row r="10" ht="93" customHeight="1" spans="1:11">
      <c r="A10" s="28">
        <v>2</v>
      </c>
      <c r="B10" s="29" t="s">
        <v>54</v>
      </c>
      <c r="C10" s="31" t="s">
        <v>55</v>
      </c>
      <c r="D10" s="31" t="s">
        <v>147</v>
      </c>
      <c r="E10" s="29" t="s">
        <v>47</v>
      </c>
      <c r="F10" s="32">
        <v>469</v>
      </c>
      <c r="G10" s="33"/>
      <c r="H10" s="33"/>
      <c r="I10" s="33"/>
      <c r="J10" s="36">
        <f t="shared" ref="J10:J40" si="0">ROUND(F10*G10,0)</f>
        <v>0</v>
      </c>
      <c r="K10" s="43"/>
    </row>
    <row r="11" ht="84" customHeight="1" spans="1:11">
      <c r="A11" s="28">
        <v>3</v>
      </c>
      <c r="B11" s="29" t="s">
        <v>148</v>
      </c>
      <c r="C11" s="31" t="s">
        <v>149</v>
      </c>
      <c r="D11" s="31" t="s">
        <v>150</v>
      </c>
      <c r="E11" s="29" t="s">
        <v>47</v>
      </c>
      <c r="F11" s="32">
        <v>469</v>
      </c>
      <c r="G11" s="33"/>
      <c r="H11" s="33"/>
      <c r="I11" s="33"/>
      <c r="J11" s="36">
        <f t="shared" si="0"/>
        <v>0</v>
      </c>
      <c r="K11" s="43"/>
    </row>
    <row r="12" ht="47" customHeight="1" spans="1:11">
      <c r="A12" s="28">
        <v>4</v>
      </c>
      <c r="B12" s="29" t="s">
        <v>151</v>
      </c>
      <c r="C12" s="31" t="s">
        <v>152</v>
      </c>
      <c r="D12" s="31" t="s">
        <v>153</v>
      </c>
      <c r="E12" s="29" t="s">
        <v>47</v>
      </c>
      <c r="F12" s="32">
        <v>12.6</v>
      </c>
      <c r="G12" s="33"/>
      <c r="H12" s="33"/>
      <c r="I12" s="33"/>
      <c r="J12" s="36">
        <f t="shared" si="0"/>
        <v>0</v>
      </c>
      <c r="K12" s="43"/>
    </row>
    <row r="13" ht="72" customHeight="1" spans="1:11">
      <c r="A13" s="28">
        <v>5</v>
      </c>
      <c r="B13" s="29" t="s">
        <v>154</v>
      </c>
      <c r="C13" s="31" t="s">
        <v>155</v>
      </c>
      <c r="D13" s="31" t="s">
        <v>156</v>
      </c>
      <c r="E13" s="29" t="s">
        <v>47</v>
      </c>
      <c r="F13" s="32">
        <v>6.2</v>
      </c>
      <c r="G13" s="33"/>
      <c r="H13" s="33"/>
      <c r="I13" s="33"/>
      <c r="J13" s="36">
        <f t="shared" si="0"/>
        <v>0</v>
      </c>
      <c r="K13" s="43"/>
    </row>
    <row r="14" ht="69" customHeight="1" spans="1:11">
      <c r="A14" s="28">
        <v>6</v>
      </c>
      <c r="B14" s="29" t="s">
        <v>157</v>
      </c>
      <c r="C14" s="31" t="s">
        <v>155</v>
      </c>
      <c r="D14" s="31" t="s">
        <v>158</v>
      </c>
      <c r="E14" s="29" t="s">
        <v>47</v>
      </c>
      <c r="F14" s="32">
        <v>1.4</v>
      </c>
      <c r="G14" s="33"/>
      <c r="H14" s="33"/>
      <c r="I14" s="33"/>
      <c r="J14" s="36">
        <f t="shared" si="0"/>
        <v>0</v>
      </c>
      <c r="K14" s="43"/>
    </row>
    <row r="15" ht="71" customHeight="1" spans="1:11">
      <c r="A15" s="28">
        <v>7</v>
      </c>
      <c r="B15" s="29" t="s">
        <v>159</v>
      </c>
      <c r="C15" s="31" t="s">
        <v>160</v>
      </c>
      <c r="D15" s="31" t="s">
        <v>161</v>
      </c>
      <c r="E15" s="29" t="s">
        <v>47</v>
      </c>
      <c r="F15" s="32">
        <v>30</v>
      </c>
      <c r="G15" s="33"/>
      <c r="H15" s="33"/>
      <c r="I15" s="33"/>
      <c r="J15" s="36">
        <f t="shared" si="0"/>
        <v>0</v>
      </c>
      <c r="K15" s="43"/>
    </row>
    <row r="16" ht="164" customHeight="1" spans="1:11">
      <c r="A16" s="28">
        <v>8</v>
      </c>
      <c r="B16" s="29" t="s">
        <v>162</v>
      </c>
      <c r="C16" s="31" t="s">
        <v>163</v>
      </c>
      <c r="D16" s="31" t="s">
        <v>164</v>
      </c>
      <c r="E16" s="29" t="s">
        <v>80</v>
      </c>
      <c r="F16" s="32">
        <v>48.6</v>
      </c>
      <c r="G16" s="33"/>
      <c r="H16" s="33"/>
      <c r="I16" s="33"/>
      <c r="J16" s="36">
        <f t="shared" si="0"/>
        <v>0</v>
      </c>
      <c r="K16" s="43"/>
    </row>
    <row r="17" ht="18" customHeight="1" spans="1:11">
      <c r="A17" s="30"/>
      <c r="B17" s="29"/>
      <c r="C17" s="31" t="s">
        <v>165</v>
      </c>
      <c r="D17" s="31"/>
      <c r="E17" s="31"/>
      <c r="F17" s="32"/>
      <c r="G17" s="33"/>
      <c r="H17" s="33"/>
      <c r="I17" s="33"/>
      <c r="J17" s="36"/>
      <c r="K17" s="43"/>
    </row>
    <row r="18" ht="59" customHeight="1" spans="1:11">
      <c r="A18" s="28">
        <v>9</v>
      </c>
      <c r="B18" s="29" t="s">
        <v>166</v>
      </c>
      <c r="C18" s="31" t="s">
        <v>167</v>
      </c>
      <c r="D18" s="31" t="s">
        <v>168</v>
      </c>
      <c r="E18" s="29" t="s">
        <v>80</v>
      </c>
      <c r="F18" s="32">
        <v>311.5</v>
      </c>
      <c r="G18" s="33"/>
      <c r="H18" s="33"/>
      <c r="I18" s="33"/>
      <c r="J18" s="36">
        <f t="shared" si="0"/>
        <v>0</v>
      </c>
      <c r="K18" s="43"/>
    </row>
    <row r="19" ht="56" customHeight="1" spans="1:11">
      <c r="A19" s="28">
        <v>10</v>
      </c>
      <c r="B19" s="29" t="s">
        <v>169</v>
      </c>
      <c r="C19" s="31" t="s">
        <v>170</v>
      </c>
      <c r="D19" s="31" t="s">
        <v>171</v>
      </c>
      <c r="E19" s="29" t="s">
        <v>80</v>
      </c>
      <c r="F19" s="32">
        <v>311.5</v>
      </c>
      <c r="G19" s="33"/>
      <c r="H19" s="33"/>
      <c r="I19" s="33"/>
      <c r="J19" s="36">
        <f t="shared" si="0"/>
        <v>0</v>
      </c>
      <c r="K19" s="43"/>
    </row>
    <row r="20" ht="92" customHeight="1" spans="1:11">
      <c r="A20" s="28">
        <v>11</v>
      </c>
      <c r="B20" s="29" t="s">
        <v>172</v>
      </c>
      <c r="C20" s="31" t="s">
        <v>55</v>
      </c>
      <c r="D20" s="31" t="s">
        <v>173</v>
      </c>
      <c r="E20" s="29" t="s">
        <v>47</v>
      </c>
      <c r="F20" s="32">
        <v>182.6</v>
      </c>
      <c r="G20" s="33"/>
      <c r="H20" s="33"/>
      <c r="I20" s="33"/>
      <c r="J20" s="36">
        <f t="shared" si="0"/>
        <v>0</v>
      </c>
      <c r="K20" s="43"/>
    </row>
    <row r="21" ht="71" customHeight="1" spans="1:11">
      <c r="A21" s="28">
        <v>12</v>
      </c>
      <c r="B21" s="29" t="s">
        <v>174</v>
      </c>
      <c r="C21" s="31" t="s">
        <v>175</v>
      </c>
      <c r="D21" s="31" t="s">
        <v>176</v>
      </c>
      <c r="E21" s="29" t="s">
        <v>70</v>
      </c>
      <c r="F21" s="34">
        <v>5.478</v>
      </c>
      <c r="G21" s="33"/>
      <c r="H21" s="33"/>
      <c r="I21" s="33"/>
      <c r="J21" s="36">
        <f t="shared" si="0"/>
        <v>0</v>
      </c>
      <c r="K21" s="43"/>
    </row>
    <row r="22" ht="47" customHeight="1" spans="1:11">
      <c r="A22" s="28">
        <v>13</v>
      </c>
      <c r="B22" s="29" t="s">
        <v>177</v>
      </c>
      <c r="C22" s="31" t="s">
        <v>178</v>
      </c>
      <c r="D22" s="31" t="s">
        <v>179</v>
      </c>
      <c r="E22" s="29" t="s">
        <v>70</v>
      </c>
      <c r="F22" s="34">
        <v>5.478</v>
      </c>
      <c r="G22" s="33"/>
      <c r="H22" s="33"/>
      <c r="I22" s="33"/>
      <c r="J22" s="36">
        <f t="shared" si="0"/>
        <v>0</v>
      </c>
      <c r="K22" s="43"/>
    </row>
    <row r="23" ht="180" customHeight="1" spans="1:11">
      <c r="A23" s="28">
        <v>14</v>
      </c>
      <c r="B23" s="29" t="s">
        <v>180</v>
      </c>
      <c r="C23" s="31" t="s">
        <v>55</v>
      </c>
      <c r="D23" s="31" t="s">
        <v>181</v>
      </c>
      <c r="E23" s="29" t="s">
        <v>47</v>
      </c>
      <c r="F23" s="32">
        <v>87.2</v>
      </c>
      <c r="G23" s="33"/>
      <c r="H23" s="33"/>
      <c r="I23" s="33"/>
      <c r="J23" s="36">
        <f t="shared" si="0"/>
        <v>0</v>
      </c>
      <c r="K23" s="43"/>
    </row>
    <row r="24" ht="18" customHeight="1" spans="1:11">
      <c r="A24" s="30"/>
      <c r="B24" s="29"/>
      <c r="C24" s="31" t="s">
        <v>182</v>
      </c>
      <c r="D24" s="31"/>
      <c r="E24" s="31"/>
      <c r="F24" s="32"/>
      <c r="G24" s="33"/>
      <c r="H24" s="33"/>
      <c r="I24" s="33"/>
      <c r="J24" s="36"/>
      <c r="K24" s="43"/>
    </row>
    <row r="25" ht="179" customHeight="1" spans="1:11">
      <c r="A25" s="28">
        <v>15</v>
      </c>
      <c r="B25" s="29" t="s">
        <v>183</v>
      </c>
      <c r="C25" s="31" t="s">
        <v>55</v>
      </c>
      <c r="D25" s="31" t="s">
        <v>184</v>
      </c>
      <c r="E25" s="29" t="s">
        <v>47</v>
      </c>
      <c r="F25" s="32">
        <v>495.9</v>
      </c>
      <c r="G25" s="33"/>
      <c r="H25" s="33"/>
      <c r="I25" s="33"/>
      <c r="J25" s="36">
        <f t="shared" si="0"/>
        <v>0</v>
      </c>
      <c r="K25" s="43"/>
    </row>
    <row r="26" ht="70" customHeight="1" spans="1:11">
      <c r="A26" s="28">
        <v>16</v>
      </c>
      <c r="B26" s="29" t="s">
        <v>185</v>
      </c>
      <c r="C26" s="31" t="s">
        <v>175</v>
      </c>
      <c r="D26" s="31" t="s">
        <v>186</v>
      </c>
      <c r="E26" s="29" t="s">
        <v>70</v>
      </c>
      <c r="F26" s="34">
        <v>0.442</v>
      </c>
      <c r="G26" s="33"/>
      <c r="H26" s="33"/>
      <c r="I26" s="33"/>
      <c r="J26" s="36">
        <f t="shared" si="0"/>
        <v>0</v>
      </c>
      <c r="K26" s="43"/>
    </row>
    <row r="27" ht="46" customHeight="1" spans="1:11">
      <c r="A27" s="28">
        <v>17</v>
      </c>
      <c r="B27" s="29" t="s">
        <v>187</v>
      </c>
      <c r="C27" s="31" t="s">
        <v>178</v>
      </c>
      <c r="D27" s="31" t="s">
        <v>188</v>
      </c>
      <c r="E27" s="29" t="s">
        <v>70</v>
      </c>
      <c r="F27" s="34">
        <v>0.442</v>
      </c>
      <c r="G27" s="33"/>
      <c r="H27" s="33"/>
      <c r="I27" s="33"/>
      <c r="J27" s="36">
        <f t="shared" si="0"/>
        <v>0</v>
      </c>
      <c r="K27" s="43"/>
    </row>
    <row r="28" ht="18" customHeight="1" spans="1:11">
      <c r="A28" s="30"/>
      <c r="B28" s="29"/>
      <c r="C28" s="31" t="s">
        <v>189</v>
      </c>
      <c r="D28" s="31"/>
      <c r="E28" s="31"/>
      <c r="F28" s="32"/>
      <c r="G28" s="33"/>
      <c r="H28" s="33"/>
      <c r="I28" s="33"/>
      <c r="J28" s="36"/>
      <c r="K28" s="43"/>
    </row>
    <row r="29" ht="90" customHeight="1" spans="1:11">
      <c r="A29" s="28">
        <v>18</v>
      </c>
      <c r="B29" s="29" t="s">
        <v>48</v>
      </c>
      <c r="C29" s="31" t="s">
        <v>49</v>
      </c>
      <c r="D29" s="31" t="s">
        <v>190</v>
      </c>
      <c r="E29" s="29" t="s">
        <v>51</v>
      </c>
      <c r="F29" s="32">
        <v>0.09</v>
      </c>
      <c r="G29" s="33"/>
      <c r="H29" s="33"/>
      <c r="I29" s="33"/>
      <c r="J29" s="36">
        <f t="shared" si="0"/>
        <v>0</v>
      </c>
      <c r="K29" s="43"/>
    </row>
    <row r="30" ht="140" customHeight="1" spans="1:11">
      <c r="A30" s="28">
        <v>19</v>
      </c>
      <c r="B30" s="29" t="s">
        <v>44</v>
      </c>
      <c r="C30" s="31" t="s">
        <v>45</v>
      </c>
      <c r="D30" s="31" t="s">
        <v>191</v>
      </c>
      <c r="E30" s="29" t="s">
        <v>47</v>
      </c>
      <c r="F30" s="32">
        <v>14.6</v>
      </c>
      <c r="G30" s="33"/>
      <c r="H30" s="33"/>
      <c r="I30" s="33"/>
      <c r="J30" s="36">
        <f t="shared" si="0"/>
        <v>0</v>
      </c>
      <c r="K30" s="43"/>
    </row>
    <row r="31" ht="176" customHeight="1" spans="1:11">
      <c r="A31" s="28">
        <v>20</v>
      </c>
      <c r="B31" s="29" t="s">
        <v>192</v>
      </c>
      <c r="C31" s="31" t="s">
        <v>55</v>
      </c>
      <c r="D31" s="31" t="s">
        <v>193</v>
      </c>
      <c r="E31" s="29" t="s">
        <v>47</v>
      </c>
      <c r="F31" s="32">
        <v>114.1</v>
      </c>
      <c r="G31" s="33"/>
      <c r="H31" s="33"/>
      <c r="I31" s="33"/>
      <c r="J31" s="36">
        <f t="shared" si="0"/>
        <v>0</v>
      </c>
      <c r="K31" s="43"/>
    </row>
    <row r="32" ht="18" customHeight="1" spans="1:11">
      <c r="A32" s="30"/>
      <c r="B32" s="29"/>
      <c r="C32" s="31" t="s">
        <v>194</v>
      </c>
      <c r="D32" s="31"/>
      <c r="E32" s="31"/>
      <c r="F32" s="32"/>
      <c r="G32" s="33"/>
      <c r="H32" s="33"/>
      <c r="I32" s="33"/>
      <c r="J32" s="36"/>
      <c r="K32" s="43"/>
    </row>
    <row r="33" ht="57" customHeight="1" spans="1:11">
      <c r="A33" s="28">
        <v>21</v>
      </c>
      <c r="B33" s="29" t="s">
        <v>195</v>
      </c>
      <c r="C33" s="31" t="s">
        <v>196</v>
      </c>
      <c r="D33" s="31" t="s">
        <v>197</v>
      </c>
      <c r="E33" s="29" t="s">
        <v>47</v>
      </c>
      <c r="F33" s="32">
        <v>26.32</v>
      </c>
      <c r="G33" s="33"/>
      <c r="H33" s="33"/>
      <c r="I33" s="33"/>
      <c r="J33" s="36">
        <f t="shared" si="0"/>
        <v>0</v>
      </c>
      <c r="K33" s="43"/>
    </row>
    <row r="34" ht="56" customHeight="1" spans="1:11">
      <c r="A34" s="28">
        <v>22</v>
      </c>
      <c r="B34" s="29" t="s">
        <v>61</v>
      </c>
      <c r="C34" s="31" t="s">
        <v>62</v>
      </c>
      <c r="D34" s="31" t="s">
        <v>198</v>
      </c>
      <c r="E34" s="29" t="s">
        <v>47</v>
      </c>
      <c r="F34" s="32">
        <v>26.32</v>
      </c>
      <c r="G34" s="33"/>
      <c r="H34" s="33"/>
      <c r="I34" s="33"/>
      <c r="J34" s="36">
        <f t="shared" si="0"/>
        <v>0</v>
      </c>
      <c r="K34" s="43"/>
    </row>
    <row r="35" ht="91" customHeight="1" spans="1:11">
      <c r="A35" s="28">
        <v>23</v>
      </c>
      <c r="B35" s="29" t="s">
        <v>199</v>
      </c>
      <c r="C35" s="31" t="s">
        <v>200</v>
      </c>
      <c r="D35" s="31" t="s">
        <v>201</v>
      </c>
      <c r="E35" s="29" t="s">
        <v>80</v>
      </c>
      <c r="F35" s="32">
        <v>75.2</v>
      </c>
      <c r="G35" s="33"/>
      <c r="H35" s="33"/>
      <c r="I35" s="33"/>
      <c r="J35" s="36">
        <f t="shared" si="0"/>
        <v>0</v>
      </c>
      <c r="K35" s="43"/>
    </row>
    <row r="36" ht="57" customHeight="1" spans="1:11">
      <c r="A36" s="28">
        <v>24</v>
      </c>
      <c r="B36" s="29" t="s">
        <v>202</v>
      </c>
      <c r="C36" s="31" t="s">
        <v>203</v>
      </c>
      <c r="D36" s="31" t="s">
        <v>204</v>
      </c>
      <c r="E36" s="29" t="s">
        <v>205</v>
      </c>
      <c r="F36" s="35">
        <v>16</v>
      </c>
      <c r="G36" s="33"/>
      <c r="H36" s="33"/>
      <c r="I36" s="33"/>
      <c r="J36" s="36">
        <f t="shared" si="0"/>
        <v>0</v>
      </c>
      <c r="K36" s="43"/>
    </row>
    <row r="37" ht="58" customHeight="1" spans="1:11">
      <c r="A37" s="28">
        <v>25</v>
      </c>
      <c r="B37" s="29" t="s">
        <v>206</v>
      </c>
      <c r="C37" s="31" t="s">
        <v>203</v>
      </c>
      <c r="D37" s="31" t="s">
        <v>207</v>
      </c>
      <c r="E37" s="29" t="s">
        <v>205</v>
      </c>
      <c r="F37" s="35">
        <v>4</v>
      </c>
      <c r="G37" s="33"/>
      <c r="H37" s="33"/>
      <c r="I37" s="33"/>
      <c r="J37" s="36">
        <f t="shared" si="0"/>
        <v>0</v>
      </c>
      <c r="K37" s="43"/>
    </row>
    <row r="38" ht="84" customHeight="1" spans="1:11">
      <c r="A38" s="28">
        <v>26</v>
      </c>
      <c r="B38" s="29" t="s">
        <v>92</v>
      </c>
      <c r="C38" s="31" t="s">
        <v>93</v>
      </c>
      <c r="D38" s="31" t="s">
        <v>208</v>
      </c>
      <c r="E38" s="29" t="s">
        <v>51</v>
      </c>
      <c r="F38" s="32">
        <v>4.7</v>
      </c>
      <c r="G38" s="33"/>
      <c r="H38" s="33"/>
      <c r="I38" s="33"/>
      <c r="J38" s="36">
        <f t="shared" si="0"/>
        <v>0</v>
      </c>
      <c r="K38" s="43"/>
    </row>
    <row r="39" ht="18" customHeight="1" spans="1:11">
      <c r="A39" s="30"/>
      <c r="B39" s="29"/>
      <c r="C39" s="31" t="s">
        <v>20</v>
      </c>
      <c r="D39" s="31"/>
      <c r="E39" s="31"/>
      <c r="F39" s="32"/>
      <c r="G39" s="33"/>
      <c r="H39" s="33"/>
      <c r="I39" s="33"/>
      <c r="J39" s="36"/>
      <c r="K39" s="43"/>
    </row>
    <row r="40" ht="32" customHeight="1" spans="1:11">
      <c r="A40" s="28">
        <v>27</v>
      </c>
      <c r="B40" s="29" t="s">
        <v>95</v>
      </c>
      <c r="C40" s="31" t="s">
        <v>96</v>
      </c>
      <c r="D40" s="31" t="s">
        <v>209</v>
      </c>
      <c r="E40" s="29" t="s">
        <v>47</v>
      </c>
      <c r="F40" s="32">
        <v>455</v>
      </c>
      <c r="G40" s="33"/>
      <c r="H40" s="33"/>
      <c r="I40" s="33"/>
      <c r="J40" s="36">
        <f t="shared" si="0"/>
        <v>0</v>
      </c>
      <c r="K40" s="43"/>
    </row>
    <row r="41" ht="18" customHeight="1" spans="1:11">
      <c r="A41" s="28"/>
      <c r="B41" s="29"/>
      <c r="C41" s="31"/>
      <c r="D41" s="31"/>
      <c r="E41" s="29"/>
      <c r="F41" s="31"/>
      <c r="G41" s="36"/>
      <c r="H41" s="36"/>
      <c r="I41" s="36"/>
      <c r="J41" s="36"/>
      <c r="K41" s="43"/>
    </row>
    <row r="42" ht="18" customHeight="1" spans="1:11">
      <c r="A42" s="28"/>
      <c r="B42" s="29"/>
      <c r="C42" s="31"/>
      <c r="D42" s="31"/>
      <c r="E42" s="29"/>
      <c r="F42" s="31"/>
      <c r="G42" s="36"/>
      <c r="H42" s="36"/>
      <c r="I42" s="36"/>
      <c r="J42" s="36"/>
      <c r="K42" s="43"/>
    </row>
    <row r="43" ht="18" customHeight="1" spans="1:11">
      <c r="A43" s="28"/>
      <c r="B43" s="29"/>
      <c r="C43" s="31"/>
      <c r="D43" s="31"/>
      <c r="E43" s="29"/>
      <c r="F43" s="31"/>
      <c r="G43" s="36"/>
      <c r="H43" s="36"/>
      <c r="I43" s="36"/>
      <c r="J43" s="36"/>
      <c r="K43" s="43"/>
    </row>
    <row r="44" ht="18" customHeight="1" spans="1:11">
      <c r="A44" s="28"/>
      <c r="B44" s="29"/>
      <c r="C44" s="31"/>
      <c r="D44" s="31"/>
      <c r="E44" s="29"/>
      <c r="F44" s="31"/>
      <c r="G44" s="36"/>
      <c r="H44" s="36"/>
      <c r="I44" s="36"/>
      <c r="J44" s="36"/>
      <c r="K44" s="43"/>
    </row>
    <row r="45" ht="18" customHeight="1" spans="1:11">
      <c r="A45" s="28"/>
      <c r="B45" s="29"/>
      <c r="C45" s="31"/>
      <c r="D45" s="31"/>
      <c r="E45" s="29"/>
      <c r="F45" s="31"/>
      <c r="G45" s="36"/>
      <c r="H45" s="36"/>
      <c r="I45" s="36"/>
      <c r="J45" s="36"/>
      <c r="K45" s="43"/>
    </row>
    <row r="46" ht="18" customHeight="1" spans="1:11">
      <c r="A46" s="28"/>
      <c r="B46" s="29"/>
      <c r="C46" s="31"/>
      <c r="D46" s="31"/>
      <c r="E46" s="29"/>
      <c r="F46" s="31"/>
      <c r="G46" s="36"/>
      <c r="H46" s="36"/>
      <c r="I46" s="36"/>
      <c r="J46" s="36"/>
      <c r="K46" s="43"/>
    </row>
    <row r="47" ht="18" customHeight="1" spans="1:11">
      <c r="A47" s="28"/>
      <c r="B47" s="29"/>
      <c r="C47" s="31"/>
      <c r="D47" s="31"/>
      <c r="E47" s="29"/>
      <c r="F47" s="31"/>
      <c r="G47" s="36"/>
      <c r="H47" s="36"/>
      <c r="I47" s="36"/>
      <c r="J47" s="36"/>
      <c r="K47" s="43"/>
    </row>
    <row r="48" ht="18" customHeight="1" spans="1:11">
      <c r="A48" s="28"/>
      <c r="B48" s="29"/>
      <c r="C48" s="31"/>
      <c r="D48" s="31"/>
      <c r="E48" s="29"/>
      <c r="F48" s="31"/>
      <c r="G48" s="36"/>
      <c r="H48" s="36"/>
      <c r="I48" s="36"/>
      <c r="J48" s="36"/>
      <c r="K48" s="43"/>
    </row>
    <row r="49" ht="18" customHeight="1" spans="1:11">
      <c r="A49" s="28"/>
      <c r="B49" s="29"/>
      <c r="C49" s="31"/>
      <c r="D49" s="31"/>
      <c r="E49" s="29"/>
      <c r="F49" s="31"/>
      <c r="G49" s="36"/>
      <c r="H49" s="36"/>
      <c r="I49" s="36"/>
      <c r="J49" s="36"/>
      <c r="K49" s="43"/>
    </row>
    <row r="50" ht="18" customHeight="1" spans="1:11">
      <c r="A50" s="37" t="s">
        <v>98</v>
      </c>
      <c r="B50" s="38"/>
      <c r="C50" s="38"/>
      <c r="D50" s="38"/>
      <c r="E50" s="38"/>
      <c r="F50" s="38"/>
      <c r="G50" s="38"/>
      <c r="H50" s="38"/>
      <c r="I50" s="38"/>
      <c r="J50" s="44">
        <f>SUM(J9:J40)</f>
        <v>0</v>
      </c>
      <c r="K50" s="45"/>
    </row>
    <row r="51" ht="25.9" customHeight="1" spans="1:12">
      <c r="A51" s="39" t="s">
        <v>99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  <row r="52" ht="18.6" customHeight="1" spans="1:12">
      <c r="A52" s="39"/>
      <c r="B52" s="39"/>
      <c r="C52" s="39"/>
      <c r="D52" s="39"/>
      <c r="E52" s="39"/>
      <c r="F52" s="39"/>
      <c r="G52" s="39"/>
      <c r="H52" s="39"/>
      <c r="I52" s="40" t="s">
        <v>100</v>
      </c>
      <c r="J52" s="40"/>
      <c r="K52" s="40"/>
      <c r="L52" s="40"/>
    </row>
  </sheetData>
  <sheetProtection password="E813" sheet="1" objects="1"/>
  <mergeCells count="61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A50:I50"/>
    <mergeCell ref="A51:L51"/>
    <mergeCell ref="A52:G52"/>
    <mergeCell ref="I52:L52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showGridLines="0" workbookViewId="0">
      <selection activeCell="V17" sqref="V17"/>
    </sheetView>
  </sheetViews>
  <sheetFormatPr defaultColWidth="9" defaultRowHeight="12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101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141</v>
      </c>
      <c r="B3" s="4"/>
      <c r="C3" s="4"/>
      <c r="D3" s="4"/>
      <c r="E3" s="4"/>
      <c r="F3" s="4"/>
      <c r="G3" s="2" t="s">
        <v>13</v>
      </c>
      <c r="H3" s="2"/>
      <c r="I3" s="2"/>
    </row>
    <row r="4" ht="17.4" customHeight="1" spans="1:10">
      <c r="A4" s="5" t="s">
        <v>2</v>
      </c>
      <c r="B4" s="6" t="s">
        <v>102</v>
      </c>
      <c r="C4" s="6" t="s">
        <v>35</v>
      </c>
      <c r="D4" s="6" t="s">
        <v>103</v>
      </c>
      <c r="E4" s="6"/>
      <c r="F4" s="6" t="s">
        <v>104</v>
      </c>
      <c r="G4" s="6"/>
      <c r="H4" s="6" t="s">
        <v>4</v>
      </c>
      <c r="I4" s="7" t="s">
        <v>105</v>
      </c>
      <c r="J4" s="7"/>
    </row>
    <row r="5" ht="15.6" customHeight="1" spans="1:10">
      <c r="A5" s="8">
        <v>1</v>
      </c>
      <c r="B5" s="11" t="s">
        <v>106</v>
      </c>
      <c r="C5" s="9" t="s">
        <v>107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108</v>
      </c>
      <c r="C6" s="9" t="s">
        <v>109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110</v>
      </c>
      <c r="C7" s="9" t="s">
        <v>111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112</v>
      </c>
      <c r="C8" s="9" t="s">
        <v>113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114</v>
      </c>
      <c r="C9" s="9" t="s">
        <v>115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116</v>
      </c>
      <c r="C10" s="9" t="s">
        <v>117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118</v>
      </c>
      <c r="C11" s="9" t="s">
        <v>119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120</v>
      </c>
      <c r="C12" s="9" t="s">
        <v>121</v>
      </c>
      <c r="D12" s="9"/>
      <c r="E12" s="9"/>
      <c r="F12" s="9"/>
      <c r="G12" s="9"/>
      <c r="H12" s="10"/>
      <c r="I12" s="21"/>
      <c r="J12" s="21"/>
    </row>
    <row r="13" ht="15.6" customHeight="1" spans="1:10">
      <c r="A13" s="8">
        <v>9</v>
      </c>
      <c r="B13" s="11" t="s">
        <v>122</v>
      </c>
      <c r="C13" s="9" t="s">
        <v>123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5.6" customHeight="1" spans="1:10">
      <c r="A39" s="8"/>
      <c r="B39" s="11"/>
      <c r="C39" s="9"/>
      <c r="D39" s="9"/>
      <c r="E39" s="9"/>
      <c r="F39" s="9"/>
      <c r="G39" s="9"/>
      <c r="H39" s="10"/>
      <c r="I39" s="21"/>
      <c r="J39" s="21"/>
    </row>
    <row r="40" ht="13.8" customHeight="1" spans="1:10">
      <c r="A40" s="13" t="s">
        <v>124</v>
      </c>
      <c r="B40" s="14"/>
      <c r="C40" s="14"/>
      <c r="D40" s="14"/>
      <c r="E40" s="14"/>
      <c r="F40" s="14"/>
      <c r="G40" s="14"/>
      <c r="H40" s="18"/>
      <c r="I40" s="15"/>
      <c r="J40" s="15"/>
    </row>
    <row r="41" ht="47.95" customHeight="1" spans="1:9">
      <c r="A41" s="16" t="s">
        <v>125</v>
      </c>
      <c r="B41" s="16"/>
      <c r="C41" s="16"/>
      <c r="D41" s="16"/>
      <c r="E41" s="16"/>
      <c r="F41" s="16"/>
      <c r="G41" s="16"/>
      <c r="H41" s="16"/>
      <c r="I41" s="16"/>
    </row>
    <row r="42" ht="14.4" customHeight="1" spans="1:9">
      <c r="A42" s="16"/>
      <c r="B42" s="16"/>
      <c r="C42" s="16"/>
      <c r="D42" s="16"/>
      <c r="E42" s="20"/>
      <c r="F42" s="20"/>
      <c r="G42" s="2" t="s">
        <v>126</v>
      </c>
      <c r="H42" s="2"/>
      <c r="I42" s="2"/>
    </row>
  </sheetData>
  <mergeCells count="120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D39:E39"/>
    <mergeCell ref="F39:G39"/>
    <mergeCell ref="I39:J39"/>
    <mergeCell ref="A40:G40"/>
    <mergeCell ref="I40:J40"/>
    <mergeCell ref="A41:I41"/>
    <mergeCell ref="A42:D42"/>
    <mergeCell ref="E42:F42"/>
    <mergeCell ref="G42:I4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汇总表</vt:lpstr>
      <vt:lpstr>报价汇总表（航天立交东西桥）</vt:lpstr>
      <vt:lpstr> 分部分项（航天立交东西桥）</vt:lpstr>
      <vt:lpstr>总价措施（航天立交东西桥）</vt:lpstr>
      <vt:lpstr>其他项目（航天立交东西桥）</vt:lpstr>
      <vt:lpstr>规费、税金（航天立交东西桥）</vt:lpstr>
      <vt:lpstr>报价汇总表（健宫医院天桥）</vt:lpstr>
      <vt:lpstr>分部分项工程（健宫医院天桥）</vt:lpstr>
      <vt:lpstr> 总价措施（健宫医院天桥）</vt:lpstr>
      <vt:lpstr>其他项目（健宫医院天桥）</vt:lpstr>
      <vt:lpstr>规费、税金（健宫医院天桥）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</dc:creator>
  <cp:lastModifiedBy>Lenovo</cp:lastModifiedBy>
  <dcterms:created xsi:type="dcterms:W3CDTF">2020-04-17T10:25:00Z</dcterms:created>
  <cp:lastPrinted>2020-04-17T09:38:00Z</cp:lastPrinted>
  <dcterms:modified xsi:type="dcterms:W3CDTF">2020-06-24T02:09:28Z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